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ejercicio presupuestario\"/>
    </mc:Choice>
  </mc:AlternateContent>
  <bookViews>
    <workbookView xWindow="0" yWindow="0" windowWidth="24084" windowHeight="5604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4" i="4" l="1"/>
  <c r="P104" i="4"/>
  <c r="O104" i="4"/>
  <c r="N104" i="4"/>
  <c r="Q103" i="4"/>
  <c r="P103" i="4"/>
  <c r="O103" i="4"/>
  <c r="N103" i="4"/>
  <c r="Q102" i="4"/>
  <c r="P102" i="4"/>
  <c r="O102" i="4"/>
  <c r="N102" i="4"/>
  <c r="Q101" i="4"/>
  <c r="P101" i="4"/>
  <c r="O101" i="4"/>
  <c r="N101" i="4"/>
  <c r="Q100" i="4"/>
  <c r="P100" i="4"/>
  <c r="O100" i="4"/>
  <c r="N100" i="4"/>
  <c r="Q99" i="4"/>
  <c r="P99" i="4"/>
  <c r="O99" i="4"/>
  <c r="N99" i="4"/>
  <c r="Q98" i="4"/>
  <c r="P98" i="4"/>
  <c r="O98" i="4"/>
  <c r="N98" i="4"/>
  <c r="Q97" i="4"/>
  <c r="P97" i="4"/>
  <c r="O97" i="4"/>
  <c r="N97" i="4"/>
  <c r="Q96" i="4"/>
  <c r="P96" i="4"/>
  <c r="O96" i="4"/>
  <c r="N96" i="4"/>
  <c r="Q95" i="4"/>
  <c r="P95" i="4"/>
  <c r="O95" i="4"/>
  <c r="N95" i="4"/>
  <c r="Q94" i="4"/>
  <c r="P94" i="4"/>
  <c r="O94" i="4"/>
  <c r="N94" i="4"/>
  <c r="Q93" i="4"/>
  <c r="P93" i="4"/>
  <c r="O93" i="4"/>
  <c r="N93" i="4"/>
  <c r="Q92" i="4"/>
  <c r="P92" i="4"/>
  <c r="O92" i="4"/>
  <c r="N92" i="4"/>
  <c r="Q91" i="4"/>
  <c r="P91" i="4"/>
  <c r="O91" i="4"/>
  <c r="N91" i="4"/>
  <c r="Q90" i="4"/>
  <c r="P90" i="4"/>
  <c r="O90" i="4"/>
  <c r="N90" i="4"/>
  <c r="Q89" i="4"/>
  <c r="P89" i="4"/>
  <c r="O89" i="4"/>
  <c r="N89" i="4"/>
  <c r="Q88" i="4"/>
  <c r="P88" i="4"/>
  <c r="O88" i="4"/>
  <c r="N88" i="4"/>
  <c r="Q87" i="4"/>
  <c r="P87" i="4"/>
  <c r="O87" i="4"/>
  <c r="N87" i="4"/>
  <c r="Q86" i="4"/>
  <c r="P86" i="4"/>
  <c r="O86" i="4"/>
  <c r="N86" i="4"/>
  <c r="Q85" i="4"/>
  <c r="P85" i="4"/>
  <c r="O85" i="4"/>
  <c r="N85" i="4"/>
  <c r="Q84" i="4"/>
  <c r="P84" i="4"/>
  <c r="O84" i="4"/>
  <c r="N84" i="4"/>
  <c r="Q83" i="4"/>
  <c r="P83" i="4"/>
  <c r="O83" i="4"/>
  <c r="N83" i="4"/>
  <c r="Q82" i="4"/>
  <c r="P82" i="4"/>
  <c r="O82" i="4"/>
  <c r="N82" i="4"/>
  <c r="Q81" i="4"/>
  <c r="P81" i="4"/>
  <c r="O81" i="4"/>
  <c r="N81" i="4"/>
  <c r="Q80" i="4"/>
  <c r="P80" i="4"/>
  <c r="O80" i="4"/>
  <c r="N80" i="4"/>
  <c r="Q79" i="4"/>
  <c r="P79" i="4"/>
  <c r="O79" i="4"/>
  <c r="N79" i="4"/>
  <c r="Q78" i="4"/>
  <c r="P78" i="4"/>
  <c r="O78" i="4"/>
  <c r="N78" i="4"/>
  <c r="Q77" i="4"/>
  <c r="P77" i="4"/>
  <c r="O77" i="4"/>
  <c r="N77" i="4"/>
  <c r="Q76" i="4"/>
  <c r="P76" i="4"/>
  <c r="O76" i="4"/>
  <c r="N76" i="4"/>
  <c r="Q75" i="4"/>
  <c r="P75" i="4"/>
  <c r="O75" i="4"/>
  <c r="N75" i="4"/>
  <c r="Q74" i="4"/>
  <c r="P74" i="4"/>
  <c r="O74" i="4"/>
  <c r="N74" i="4"/>
  <c r="Q73" i="4"/>
  <c r="P73" i="4"/>
  <c r="O73" i="4"/>
  <c r="N73" i="4"/>
  <c r="Q72" i="4"/>
  <c r="P72" i="4"/>
  <c r="O72" i="4"/>
  <c r="N72" i="4"/>
  <c r="Q71" i="4"/>
  <c r="P71" i="4"/>
  <c r="O71" i="4"/>
  <c r="N71" i="4"/>
  <c r="Q70" i="4"/>
  <c r="P70" i="4"/>
  <c r="O70" i="4"/>
  <c r="N70" i="4"/>
  <c r="Q69" i="4"/>
  <c r="P69" i="4"/>
  <c r="O69" i="4"/>
  <c r="N69" i="4"/>
  <c r="Q68" i="4"/>
  <c r="P68" i="4"/>
  <c r="O68" i="4"/>
  <c r="N68" i="4"/>
  <c r="Q67" i="4"/>
  <c r="P67" i="4"/>
  <c r="O67" i="4"/>
  <c r="N67" i="4"/>
  <c r="Q66" i="4"/>
  <c r="P66" i="4"/>
  <c r="O66" i="4"/>
  <c r="N66" i="4"/>
  <c r="Q65" i="4"/>
  <c r="P65" i="4"/>
  <c r="O65" i="4"/>
  <c r="N65" i="4"/>
  <c r="Q64" i="4"/>
  <c r="P64" i="4"/>
  <c r="O64" i="4"/>
  <c r="N64" i="4"/>
  <c r="Q63" i="4"/>
  <c r="P63" i="4"/>
  <c r="O63" i="4"/>
  <c r="N63" i="4"/>
  <c r="Q62" i="4"/>
  <c r="P62" i="4"/>
  <c r="O62" i="4"/>
  <c r="N62" i="4"/>
  <c r="Q61" i="4"/>
  <c r="P61" i="4"/>
  <c r="O61" i="4"/>
  <c r="N61" i="4"/>
  <c r="Q60" i="4"/>
  <c r="P60" i="4"/>
  <c r="O60" i="4"/>
  <c r="N60" i="4"/>
  <c r="Q59" i="4"/>
  <c r="P59" i="4"/>
  <c r="O59" i="4"/>
  <c r="N59" i="4"/>
  <c r="Q58" i="4"/>
  <c r="P58" i="4"/>
  <c r="O58" i="4"/>
  <c r="N58" i="4"/>
  <c r="Q57" i="4"/>
  <c r="P57" i="4"/>
  <c r="O57" i="4"/>
  <c r="N57" i="4"/>
  <c r="Q56" i="4"/>
  <c r="P56" i="4"/>
  <c r="O56" i="4"/>
  <c r="N56" i="4"/>
  <c r="Q55" i="4"/>
  <c r="P55" i="4"/>
  <c r="O55" i="4"/>
  <c r="N55" i="4"/>
  <c r="Q54" i="4"/>
  <c r="P54" i="4"/>
  <c r="O54" i="4"/>
  <c r="N54" i="4"/>
  <c r="Q53" i="4"/>
  <c r="P53" i="4"/>
  <c r="O53" i="4"/>
  <c r="N53" i="4"/>
  <c r="Q52" i="4"/>
  <c r="P52" i="4"/>
  <c r="O52" i="4"/>
  <c r="N52" i="4"/>
  <c r="Q51" i="4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Q43" i="4"/>
  <c r="P43" i="4"/>
  <c r="O43" i="4"/>
  <c r="N43" i="4"/>
  <c r="Q42" i="4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105" i="4" l="1"/>
  <c r="Q105" i="4"/>
  <c r="I105" i="4" l="1"/>
  <c r="H105" i="4"/>
  <c r="G105" i="4"/>
  <c r="N4" i="4" l="1"/>
  <c r="Q4" i="4"/>
  <c r="P4" i="4"/>
</calcChain>
</file>

<file path=xl/sharedStrings.xml><?xml version="1.0" encoding="utf-8"?>
<sst xmlns="http://schemas.openxmlformats.org/spreadsheetml/2006/main" count="729" uniqueCount="259">
  <si>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</si>
  <si>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</si>
  <si>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</si>
  <si>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</si>
  <si>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</si>
  <si>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</si>
  <si>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</si>
  <si>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</si>
  <si>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</si>
  <si>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</si>
  <si>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</si>
  <si>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</si>
  <si>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</si>
  <si>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</si>
  <si>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</si>
  <si>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</si>
  <si>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</si>
  <si>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</si>
  <si>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</si>
  <si>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</si>
  <si>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</si>
  <si>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E0004</t>
  </si>
  <si>
    <t>GARANT EL ORDEN Y LA PAZ SOCIAL EN MPIO DE YURIRIA</t>
  </si>
  <si>
    <t>5150</t>
  </si>
  <si>
    <t>BIENES MUEBLES</t>
  </si>
  <si>
    <t>SINDICO</t>
  </si>
  <si>
    <t>31111M460010100</t>
  </si>
  <si>
    <t>E0006</t>
  </si>
  <si>
    <t>CONTRIBUIR A LA TRANSPARENCIA Y LEGALIDAD</t>
  </si>
  <si>
    <t>UNID TRANSP Y ACCESO A LA INFO PUBLICA</t>
  </si>
  <si>
    <t>31111M460170000</t>
  </si>
  <si>
    <t>E0007</t>
  </si>
  <si>
    <t>"IMPULSAR, PROYECT, MANT Y CONSERVAR LA INFRAESTRU</t>
  </si>
  <si>
    <t>DIRECCION DE OBRAS PUBLICAS</t>
  </si>
  <si>
    <t>31111M460180000</t>
  </si>
  <si>
    <t>E0015</t>
  </si>
  <si>
    <t>DISMINUIR EL REZAGO EDUCATIVO EN EL MUNICIPIO</t>
  </si>
  <si>
    <t>DIRECCION DE EDUCACION PUBLICA</t>
  </si>
  <si>
    <t>31111M460340000</t>
  </si>
  <si>
    <t>E0017</t>
  </si>
  <si>
    <t>DES INT DE LA POB EN MAT ARTÍSTICAS Y CULTURALES</t>
  </si>
  <si>
    <t>DIRECCION DE CASA DE LA CULTURA</t>
  </si>
  <si>
    <t>31111M460360000</t>
  </si>
  <si>
    <t>E0023</t>
  </si>
  <si>
    <t>CONSERVACION EFICIENTE DE ARCHIVO DE LA ADMON</t>
  </si>
  <si>
    <t>ARCHIVO MUNICIPAL</t>
  </si>
  <si>
    <t>31111M460120000</t>
  </si>
  <si>
    <t>E0026</t>
  </si>
  <si>
    <t>CONTRIB CERTEZA JURID EN PROPIEDAD INMOB YURIRENSE</t>
  </si>
  <si>
    <t>DIRECCION DE ASENTAMIENTOS HUMANOS</t>
  </si>
  <si>
    <t>31111M460260000</t>
  </si>
  <si>
    <t>G0001</t>
  </si>
  <si>
    <t>FORTALECIMIENTO DEL RECURSO PROPIO DE MUNICIPIO</t>
  </si>
  <si>
    <t>DIRECCION DE PREDIAL Y CATASTRO</t>
  </si>
  <si>
    <t>31111M460150000</t>
  </si>
  <si>
    <t>M0001</t>
  </si>
  <si>
    <t>FORTALECIMIENTO DE LA HACIENDA PUBLICA MUNICIPAL</t>
  </si>
  <si>
    <t>TESORERIA MUNICIPAL</t>
  </si>
  <si>
    <t>31111M460140100</t>
  </si>
  <si>
    <t>M0002</t>
  </si>
  <si>
    <t>EFECTIVA ADMINISTRACION DE RECURSOS HUMANOS</t>
  </si>
  <si>
    <t>DIRECCION DE RECURSOS HUMANOS</t>
  </si>
  <si>
    <t>31111M460160000</t>
  </si>
  <si>
    <t>R0001</t>
  </si>
  <si>
    <t>POSICIONAR Y DAR A CONOCER EL TRAB DE AUT MPALES</t>
  </si>
  <si>
    <t>DIRECCION DE COMUNICACION SOCIAL</t>
  </si>
  <si>
    <t>31111M460030000</t>
  </si>
  <si>
    <t>R0002</t>
  </si>
  <si>
    <t>REDUCIR RIESGOS ECONÓM QUE ACARREAN ASUNTOS LEGALE</t>
  </si>
  <si>
    <t>DIRECCION DE ASUNTOS JURIDICOS</t>
  </si>
  <si>
    <t>31111M460050000</t>
  </si>
  <si>
    <t>R0004</t>
  </si>
  <si>
    <t>ATEN EFICAZ A LAS NEC DE TECNOLOGIAS DE LA INFO</t>
  </si>
  <si>
    <t>DIRECCION DE INFORMATICA</t>
  </si>
  <si>
    <t>31111M460070000</t>
  </si>
  <si>
    <t>E0018</t>
  </si>
  <si>
    <t>CONTRIBUIR AL DESARROLLO TURÍSTICO DEL MUNICIPIO</t>
  </si>
  <si>
    <t>5190</t>
  </si>
  <si>
    <t>DIRECCION DE TURISMO</t>
  </si>
  <si>
    <t>31111M460060000</t>
  </si>
  <si>
    <t>E000103</t>
  </si>
  <si>
    <t>FESTIVIDADES DIVERSAS CELEBRADAS</t>
  </si>
  <si>
    <t>5210</t>
  </si>
  <si>
    <t>PRESIDENCIA MUNICIPAL</t>
  </si>
  <si>
    <t>31111M460020100</t>
  </si>
  <si>
    <t>5230</t>
  </si>
  <si>
    <t>E0001</t>
  </si>
  <si>
    <t>ATENCIÓN EFICIENTE DE LAS SOLICITUDES CIUDADANAS.</t>
  </si>
  <si>
    <t>5290</t>
  </si>
  <si>
    <t>E0020</t>
  </si>
  <si>
    <t>INCREM LA SEG Y  CULTURA DE LA PREV Y PROTEC CIVIL</t>
  </si>
  <si>
    <t>5310</t>
  </si>
  <si>
    <t>DIRECCION DE PROTECCION CIVIL</t>
  </si>
  <si>
    <t>31111M460220000</t>
  </si>
  <si>
    <t>E0021</t>
  </si>
  <si>
    <t>PREV Y SALVAGUARDAR LA INT Y DERECHOS DE LAS PERS</t>
  </si>
  <si>
    <t>5490</t>
  </si>
  <si>
    <t>DIRECCION DE MOVILIDAD MUNICIPAL</t>
  </si>
  <si>
    <t>31111M460230000</t>
  </si>
  <si>
    <t>E0024</t>
  </si>
  <si>
    <t>SERV DE RECOLECCION DE RESIDUOS SOLIDOS EFICIENTE</t>
  </si>
  <si>
    <t>LIMPIA</t>
  </si>
  <si>
    <t>31111M460240200</t>
  </si>
  <si>
    <t>5630</t>
  </si>
  <si>
    <t>5640</t>
  </si>
  <si>
    <t>5650</t>
  </si>
  <si>
    <t>E0008</t>
  </si>
  <si>
    <t>FUNCIONAMIENTO EFICIENTE DE LOS SERVICIOS PÚB MLES</t>
  </si>
  <si>
    <t>DIRECCION DE SERVICIOS PUBLICOS MPALES</t>
  </si>
  <si>
    <t>31111M460240100</t>
  </si>
  <si>
    <t>5670</t>
  </si>
  <si>
    <t/>
  </si>
  <si>
    <t>PARQUES Y JARDINES</t>
  </si>
  <si>
    <t>31111M460240300</t>
  </si>
  <si>
    <t>E0010</t>
  </si>
  <si>
    <t>CONTRIBUIR AL EFICIENTE MANEJO DEL AGUA POTABLE</t>
  </si>
  <si>
    <t>DIRECCION DE AGUA POTABLE</t>
  </si>
  <si>
    <t>31111M460270000</t>
  </si>
  <si>
    <t>5810</t>
  </si>
  <si>
    <t>BIENES INMUEBLES</t>
  </si>
  <si>
    <t>K000111012</t>
  </si>
  <si>
    <t>REHAB PTAR LOC. SAN JOSE DE GRACIA MPIO DE YURIRIA</t>
  </si>
  <si>
    <t>6110</t>
  </si>
  <si>
    <t>OBRA</t>
  </si>
  <si>
    <t>K000111022</t>
  </si>
  <si>
    <t>REHAB PTAR LOC. SAN FRANCISCO MPIO DE YURIRIA, GTO</t>
  </si>
  <si>
    <t>K000103014</t>
  </si>
  <si>
    <t>EQUIP ELECTROMEC DE POZO PROF AGUA ENTUB SAN MIGUE</t>
  </si>
  <si>
    <t>6130</t>
  </si>
  <si>
    <t>K000103024</t>
  </si>
  <si>
    <t>CONST SUBESTACION 30 KVA P POZO LOC DE EL VELADOR</t>
  </si>
  <si>
    <t>K000103033</t>
  </si>
  <si>
    <t>SIST AGUA COLONIA LA UNION Y ANEXAS</t>
  </si>
  <si>
    <t>K000103034</t>
  </si>
  <si>
    <t>REHAB RED DISTRIB AGUA ENT LOC JUAN L C AG MELGAR</t>
  </si>
  <si>
    <t>K000103044</t>
  </si>
  <si>
    <t>CONST DEP ALMACEN AGUA LOC DE SAN JOSE DE GRACIA</t>
  </si>
  <si>
    <t>K000103053</t>
  </si>
  <si>
    <t>TANQUE SUP A RED DE DIST AGUA LA CALERA</t>
  </si>
  <si>
    <t>K000101014</t>
  </si>
  <si>
    <t>AMP RED ELECTRICA EN BARRIO LA JOYA CALLE PINOS</t>
  </si>
  <si>
    <t>6140</t>
  </si>
  <si>
    <t>K000101024</t>
  </si>
  <si>
    <t>AMP ELEC LOC SAN VICENTE JOYUELA CALLE SIN NOMBRE</t>
  </si>
  <si>
    <t>K000102014</t>
  </si>
  <si>
    <t>CONST DRENAJE SANIT LOC OJO DE AGUA DE CERANO C AZ</t>
  </si>
  <si>
    <t>K000102023</t>
  </si>
  <si>
    <t>DRENAJE 1RA ET PUERTO DE AGUILA YURIRIA</t>
  </si>
  <si>
    <t>K000102024</t>
  </si>
  <si>
    <t>AMP DRENAJE SANIT LOC OCHOMITAS C MOR HGO Y BIC 2E</t>
  </si>
  <si>
    <t>K000102034</t>
  </si>
  <si>
    <t>AMP DRENAJE SANIT LOC DE PUERTA DE CERANO 1A ETAPA</t>
  </si>
  <si>
    <t>K000102044</t>
  </si>
  <si>
    <t>AMP DRENAJE SANIT EN  VARIAS LOC MPIO DE YURIRIA</t>
  </si>
  <si>
    <t>K000102063</t>
  </si>
  <si>
    <t>AMP DRENAJE LOC OCHOMITAS C MORELOS HIDA</t>
  </si>
  <si>
    <t>K000104014</t>
  </si>
  <si>
    <t>CONST PAVIMENTO LOC CASACUARAN C INDEPENDENCIA 1ET</t>
  </si>
  <si>
    <t>K000104024</t>
  </si>
  <si>
    <t>CONST PAVIMENTO COL LA ALDEA C ESTRELLA DE LA M 3E</t>
  </si>
  <si>
    <t>K000104034</t>
  </si>
  <si>
    <t>CONST PAVIMENTO LOC YURI COL LA JOYA CALLE CHINACO</t>
  </si>
  <si>
    <t>K000104044</t>
  </si>
  <si>
    <t>CONST ALUMBRADO PUB COL GUADALU C TEPEYAC Y BICENT</t>
  </si>
  <si>
    <t>K000104054</t>
  </si>
  <si>
    <t>PAV CONCRETO HID ZONA CENTRO CALLE REY XOLOTL</t>
  </si>
  <si>
    <t>K000104064</t>
  </si>
  <si>
    <t>PAV CONCRETO ASF COLONIA LA ALDEA CALLE NAVIDAD</t>
  </si>
  <si>
    <t>K000104074</t>
  </si>
  <si>
    <t>PAV CONCRETO ASF COLONIA LA ALDEA CA PROL LA PALMA</t>
  </si>
  <si>
    <t>K000104084</t>
  </si>
  <si>
    <t>PAV CONCRETO ASF COLONIA LA ALDEA CALLE NOCHE BUEN</t>
  </si>
  <si>
    <t>K000104094</t>
  </si>
  <si>
    <t>PAVIMEN CONCR ASF LOC SAN JUAN CERANO C HIDALGO 2E</t>
  </si>
  <si>
    <t>K000104104</t>
  </si>
  <si>
    <t>CONST PAV CONCR HID MONTE DE LOS JUAREZ AV BENITO</t>
  </si>
  <si>
    <t>K000104114</t>
  </si>
  <si>
    <t>CONST CALLE CEMENTO HID LOC EL TIGRE C CENTRAL 2E</t>
  </si>
  <si>
    <t>K000104124</t>
  </si>
  <si>
    <t>CONST PAV CONCR HID STA MONICA OZUMBI C PIPILA 2E</t>
  </si>
  <si>
    <t>K000104144</t>
  </si>
  <si>
    <t>CONST PUENTE VEHIC CALLE OCTAVIO PAZ COL LA ALDEA</t>
  </si>
  <si>
    <t>K000104154</t>
  </si>
  <si>
    <t>CONST BARDA PERIM EN CALLE HIDALGO COL 5 DE MAYO</t>
  </si>
  <si>
    <t>K000104164</t>
  </si>
  <si>
    <t>PAVIM A BASE CONC ASF COL LA ALDEA CALLE AÑO NUEVO</t>
  </si>
  <si>
    <t>K000104184</t>
  </si>
  <si>
    <t>CONST PASO VEHICULAR LOCALIDAD DEL TIMBINAL</t>
  </si>
  <si>
    <t>K000104193</t>
  </si>
  <si>
    <t>CONST PASO VEHICULAR EN LA COL LA ALDEA</t>
  </si>
  <si>
    <t>K000104194</t>
  </si>
  <si>
    <t>CONST PAV CONC HID LOC YURIRIA C JOSE MA MOR 3ET</t>
  </si>
  <si>
    <t>K000104203</t>
  </si>
  <si>
    <t>CONST PASO VEHICULAR EN TINAJA DE COYOTE</t>
  </si>
  <si>
    <t>K000104204</t>
  </si>
  <si>
    <t>CONST FUENTE DANZARINA EN EL CENTRO HIS DE YURIRIA</t>
  </si>
  <si>
    <t>K000104214</t>
  </si>
  <si>
    <t>CONST PAV CONC HID COL 5 DE MAYO CALLE ZARAGOZA</t>
  </si>
  <si>
    <t>K000104233</t>
  </si>
  <si>
    <t>CONST CONC HID CALLE FRAY ALIPIO  RANGEL</t>
  </si>
  <si>
    <t>K000104243</t>
  </si>
  <si>
    <t>CONST CONC HID CALLE EMILIANO ZAPATA</t>
  </si>
  <si>
    <t>K000104253</t>
  </si>
  <si>
    <t>CONST PAV COL NIÑOS HEROES FRAY BLAS ENC</t>
  </si>
  <si>
    <t>K000104263</t>
  </si>
  <si>
    <t>MODERN BVLD MIGUEL HIDALGO TERCERA ETAPA</t>
  </si>
  <si>
    <t>K000104283</t>
  </si>
  <si>
    <t>REVEST VALIDAD PANTEON FRAY ELIAS NIEVES</t>
  </si>
  <si>
    <t>K000104313</t>
  </si>
  <si>
    <t>PAV LOC CERANO CALLE J. JESUS MONTAÑO</t>
  </si>
  <si>
    <t>K000104323</t>
  </si>
  <si>
    <t>MODER BLVD MIGUEL HIDALGO CUARTA ET</t>
  </si>
  <si>
    <t>K000104333</t>
  </si>
  <si>
    <t>PAV TEJOCOTE DE CALERA CALLE BENITO JUAR</t>
  </si>
  <si>
    <t>K000105133</t>
  </si>
  <si>
    <t>CAMINO RURAL DE ACCESO A MONTECILLO Y PUNTA</t>
  </si>
  <si>
    <t>K000105014</t>
  </si>
  <si>
    <t>REHAB CAMINO CARP ASF YUR-V DE SANT SN FCO CRUZ 2E</t>
  </si>
  <si>
    <t>6150</t>
  </si>
  <si>
    <t>K000105024</t>
  </si>
  <si>
    <t>REHAB CAMINO CARP ASF E.C YUR-CERANO SN ANDENGU 2E</t>
  </si>
  <si>
    <t>K000105034</t>
  </si>
  <si>
    <t>REHAB CAMINO CARPETA ASF E.C YUR-XOCON-COL EL ARMA</t>
  </si>
  <si>
    <t>K000105044</t>
  </si>
  <si>
    <t>PAVI CAMINO A CAÑADA DE PAST Y RAMAL A CRUCITAS 1E</t>
  </si>
  <si>
    <t>K000105054</t>
  </si>
  <si>
    <t>REHAB CAMINO CARP ASF E.C YUR-EL TIMB A LOC LAS RO</t>
  </si>
  <si>
    <t>K000105064</t>
  </si>
  <si>
    <t>REHAB CAMINO CARP ASF LA ANGOST-LOM ZEMP A MIG HGO</t>
  </si>
  <si>
    <t>K000105074</t>
  </si>
  <si>
    <t>REHAB CAMINO MAT PETREO MONTECILLO Y PUNTA A OCHOM</t>
  </si>
  <si>
    <t>K000105084</t>
  </si>
  <si>
    <t>REHAB CAMINO MAT PETREO EL MORO A MONTECI Y PUNTA</t>
  </si>
  <si>
    <t>K000105094</t>
  </si>
  <si>
    <t>REHAB CAMINO MAT PETREO CAMINO EL TIGRE AL XOCONOX</t>
  </si>
  <si>
    <t>K000105104</t>
  </si>
  <si>
    <t>CONST CAMINO RURAL CARP ASF LOC BUE PALO ALTO-P AG</t>
  </si>
  <si>
    <t>K000105143</t>
  </si>
  <si>
    <t>REVEST EN CAMINO ANTIGUO AL GRANJENAL</t>
  </si>
  <si>
    <t>K000106014</t>
  </si>
  <si>
    <t>CONST DESAZOLVE CONS Y MEJ BORDERIA ABREVADERO</t>
  </si>
  <si>
    <t>6160</t>
  </si>
  <si>
    <t>K000109014</t>
  </si>
  <si>
    <t>CONST DE DESCANSO EN YURIRIA GTO PANTEON NUEVO</t>
  </si>
  <si>
    <t>K000109024</t>
  </si>
  <si>
    <t>CONST Y EQUIP 1RA ETAPA RASTRO MPAL C PADRE SOTO</t>
  </si>
  <si>
    <t>K000109033</t>
  </si>
  <si>
    <t>CONST Y EQUIP 1RA ET RASTRO MPAL C PADRE SOTO</t>
  </si>
  <si>
    <t>K000109034</t>
  </si>
  <si>
    <t>CONST GAVETAS SEC PERIM LADO SUR CEM FRAY ELIAS NI</t>
  </si>
  <si>
    <t>K000109053</t>
  </si>
  <si>
    <t>GAVETAS  CEMENTERIO FRAY ELIAS NIEVES</t>
  </si>
  <si>
    <t>K000110014</t>
  </si>
  <si>
    <t>REHAB Y EQ PARQUE PUB LOC CERANO COLONIA EL RODEO</t>
  </si>
  <si>
    <t>K000113014</t>
  </si>
  <si>
    <t>CONST DE MODULO DEPOR EN LA COLONIA LA ALDEA 1A ET</t>
  </si>
  <si>
    <t>K000113024</t>
  </si>
  <si>
    <t>REHAB ESPACIOS EN LA UNIDAD DEPORTIVA DE YURIRIA</t>
  </si>
  <si>
    <t>Municipio de Yuriria
Programas y Proyectos de Inversión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</si>
</sst>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topLeftCell="E1" workbookViewId="0">
      <selection activeCell="A105" sqref="A105:Q105"/>
    </sheetView>
  </sheetViews>
  <sheetFormatPr baseColWidth="10" defaultRowHeight="14.4" x14ac:dyDescent="0.3"/>
  <cols>
    <col min="1" max="1" width="15.33203125" bestFit="1" customWidth="1"/>
    <col min="2" max="2" width="47" bestFit="1" customWidth="1"/>
    <col min="3" max="3" width="5.88671875" bestFit="1" customWidth="1"/>
    <col min="4" max="4" width="14.77734375" bestFit="1" customWidth="1"/>
    <col min="5" max="5" width="12.88671875" bestFit="1" customWidth="1"/>
    <col min="6" max="6" width="34.109375" bestFit="1" customWidth="1"/>
    <col min="7" max="7" width="12.6640625" bestFit="1" customWidth="1"/>
    <col min="8" max="8" width="13.6640625" bestFit="1" customWidth="1"/>
    <col min="9" max="9" width="12.6640625" bestFit="1" customWidth="1"/>
    <col min="10" max="10" width="9.5546875" bestFit="1" customWidth="1"/>
    <col min="11" max="11" width="8.5546875" bestFit="1" customWidth="1"/>
    <col min="12" max="12" width="8.21875" bestFit="1" customWidth="1"/>
    <col min="13" max="13" width="8" bestFit="1" customWidth="1"/>
    <col min="14" max="15" width="9.21875" bestFit="1" customWidth="1"/>
    <col min="16" max="16" width="9.5546875" bestFit="1" customWidth="1"/>
    <col min="17" max="17" width="8.6640625" bestFit="1" customWidth="1"/>
  </cols>
  <sheetData>
    <row r="1" spans="1:17" ht="46.95" customHeight="1" x14ac:dyDescent="0.3">
      <c r="A1" s="15" t="s">
        <v>258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3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26</v>
      </c>
      <c r="F4" s="12" t="s">
        <v>25</v>
      </c>
      <c r="G4" s="10">
        <v>20000</v>
      </c>
      <c r="H4" s="10">
        <v>0</v>
      </c>
      <c r="I4" s="10">
        <v>0</v>
      </c>
      <c r="J4" s="5"/>
      <c r="K4" s="5"/>
      <c r="L4" s="5"/>
      <c r="M4" s="8" t="s">
        <v>17</v>
      </c>
      <c r="N4" s="7">
        <f t="shared" ref="N4:N35" si="0">IF(G4&gt;0,I4/G4,0)</f>
        <v>0</v>
      </c>
      <c r="O4" s="7">
        <f t="shared" ref="O4:O35" si="1">IF(H4&gt;0,I4/H4,0)</f>
        <v>0</v>
      </c>
      <c r="P4" s="6">
        <f t="shared" ref="P4:P35" si="2">IF(J4=0,0,L4/J4)</f>
        <v>0</v>
      </c>
      <c r="Q4" s="6">
        <f t="shared" ref="Q4:Q35" si="3">IF(L4=0,0,L4/K4)</f>
        <v>0</v>
      </c>
    </row>
    <row r="5" spans="1:17" x14ac:dyDescent="0.3">
      <c r="A5" s="12" t="s">
        <v>27</v>
      </c>
      <c r="B5" s="12" t="s">
        <v>28</v>
      </c>
      <c r="C5" s="12" t="s">
        <v>23</v>
      </c>
      <c r="D5" s="12" t="s">
        <v>24</v>
      </c>
      <c r="E5" s="12" t="s">
        <v>30</v>
      </c>
      <c r="F5" s="12" t="s">
        <v>29</v>
      </c>
      <c r="G5" s="10">
        <v>20000</v>
      </c>
      <c r="H5" s="10">
        <v>20000</v>
      </c>
      <c r="I5" s="10">
        <v>0</v>
      </c>
      <c r="J5" s="5"/>
      <c r="K5" s="5"/>
      <c r="L5" s="5"/>
      <c r="M5" s="8" t="s">
        <v>17</v>
      </c>
      <c r="N5" s="7">
        <f t="shared" si="0"/>
        <v>0</v>
      </c>
      <c r="O5" s="7">
        <f t="shared" si="1"/>
        <v>0</v>
      </c>
      <c r="P5" s="6">
        <f t="shared" si="2"/>
        <v>0</v>
      </c>
      <c r="Q5" s="6">
        <f t="shared" si="3"/>
        <v>0</v>
      </c>
    </row>
    <row r="6" spans="1:17" x14ac:dyDescent="0.3">
      <c r="A6" s="12" t="s">
        <v>31</v>
      </c>
      <c r="B6" s="12" t="s">
        <v>32</v>
      </c>
      <c r="C6" s="12" t="s">
        <v>23</v>
      </c>
      <c r="D6" s="12" t="s">
        <v>24</v>
      </c>
      <c r="E6" s="12" t="s">
        <v>34</v>
      </c>
      <c r="F6" s="12" t="s">
        <v>33</v>
      </c>
      <c r="G6" s="10">
        <v>150000</v>
      </c>
      <c r="H6" s="10">
        <v>150000</v>
      </c>
      <c r="I6" s="10">
        <v>0</v>
      </c>
      <c r="J6" s="5"/>
      <c r="K6" s="5"/>
      <c r="L6" s="5"/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3">
      <c r="A7" s="12" t="s">
        <v>35</v>
      </c>
      <c r="B7" s="12" t="s">
        <v>36</v>
      </c>
      <c r="C7" s="12" t="s">
        <v>23</v>
      </c>
      <c r="D7" s="12" t="s">
        <v>24</v>
      </c>
      <c r="E7" s="12" t="s">
        <v>38</v>
      </c>
      <c r="F7" s="12" t="s">
        <v>37</v>
      </c>
      <c r="G7" s="10">
        <v>10000</v>
      </c>
      <c r="H7" s="10">
        <v>10000</v>
      </c>
      <c r="I7" s="10">
        <v>0</v>
      </c>
      <c r="J7" s="5"/>
      <c r="K7" s="5"/>
      <c r="L7" s="5"/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3">
      <c r="A8" s="12" t="s">
        <v>39</v>
      </c>
      <c r="B8" s="12" t="s">
        <v>40</v>
      </c>
      <c r="C8" s="12" t="s">
        <v>23</v>
      </c>
      <c r="D8" s="12" t="s">
        <v>24</v>
      </c>
      <c r="E8" s="12" t="s">
        <v>42</v>
      </c>
      <c r="F8" s="12" t="s">
        <v>41</v>
      </c>
      <c r="G8" s="10">
        <v>20000</v>
      </c>
      <c r="H8" s="10">
        <v>20000</v>
      </c>
      <c r="I8" s="10">
        <v>0</v>
      </c>
      <c r="J8" s="5"/>
      <c r="K8" s="5"/>
      <c r="L8" s="5"/>
      <c r="M8" s="8" t="s">
        <v>17</v>
      </c>
      <c r="N8" s="7">
        <f t="shared" si="0"/>
        <v>0</v>
      </c>
      <c r="O8" s="7">
        <f t="shared" si="1"/>
        <v>0</v>
      </c>
      <c r="P8" s="6">
        <f t="shared" si="2"/>
        <v>0</v>
      </c>
      <c r="Q8" s="6">
        <f t="shared" si="3"/>
        <v>0</v>
      </c>
    </row>
    <row r="9" spans="1:17" x14ac:dyDescent="0.3">
      <c r="A9" s="12" t="s">
        <v>43</v>
      </c>
      <c r="B9" s="12" t="s">
        <v>44</v>
      </c>
      <c r="C9" s="12" t="s">
        <v>23</v>
      </c>
      <c r="D9" s="12" t="s">
        <v>24</v>
      </c>
      <c r="E9" s="12" t="s">
        <v>46</v>
      </c>
      <c r="F9" s="12" t="s">
        <v>45</v>
      </c>
      <c r="G9" s="10">
        <v>20000</v>
      </c>
      <c r="H9" s="10">
        <v>20000</v>
      </c>
      <c r="I9" s="10">
        <v>0</v>
      </c>
      <c r="J9" s="5"/>
      <c r="K9" s="5"/>
      <c r="L9" s="5"/>
      <c r="M9" s="8" t="s">
        <v>17</v>
      </c>
      <c r="N9" s="7">
        <f t="shared" si="0"/>
        <v>0</v>
      </c>
      <c r="O9" s="7">
        <f t="shared" si="1"/>
        <v>0</v>
      </c>
      <c r="P9" s="6">
        <f t="shared" si="2"/>
        <v>0</v>
      </c>
      <c r="Q9" s="6">
        <f t="shared" si="3"/>
        <v>0</v>
      </c>
    </row>
    <row r="10" spans="1:17" x14ac:dyDescent="0.3">
      <c r="A10" s="12" t="s">
        <v>47</v>
      </c>
      <c r="B10" s="12" t="s">
        <v>48</v>
      </c>
      <c r="C10" s="12" t="s">
        <v>23</v>
      </c>
      <c r="D10" s="12" t="s">
        <v>24</v>
      </c>
      <c r="E10" s="12" t="s">
        <v>50</v>
      </c>
      <c r="F10" s="12" t="s">
        <v>49</v>
      </c>
      <c r="G10" s="10">
        <v>15000</v>
      </c>
      <c r="H10" s="10">
        <v>15000</v>
      </c>
      <c r="I10" s="10">
        <v>0</v>
      </c>
      <c r="J10" s="5"/>
      <c r="K10" s="5"/>
      <c r="L10" s="5"/>
      <c r="M10" s="8" t="s">
        <v>17</v>
      </c>
      <c r="N10" s="7">
        <f t="shared" si="0"/>
        <v>0</v>
      </c>
      <c r="O10" s="7">
        <f t="shared" si="1"/>
        <v>0</v>
      </c>
      <c r="P10" s="6">
        <f t="shared" si="2"/>
        <v>0</v>
      </c>
      <c r="Q10" s="6">
        <f t="shared" si="3"/>
        <v>0</v>
      </c>
    </row>
    <row r="11" spans="1:17" x14ac:dyDescent="0.3">
      <c r="A11" s="12" t="s">
        <v>51</v>
      </c>
      <c r="B11" s="12" t="s">
        <v>52</v>
      </c>
      <c r="C11" s="12" t="s">
        <v>23</v>
      </c>
      <c r="D11" s="12" t="s">
        <v>24</v>
      </c>
      <c r="E11" s="12" t="s">
        <v>54</v>
      </c>
      <c r="F11" s="12" t="s">
        <v>53</v>
      </c>
      <c r="G11" s="10">
        <v>40000</v>
      </c>
      <c r="H11" s="10">
        <v>45000</v>
      </c>
      <c r="I11" s="10">
        <v>0</v>
      </c>
      <c r="J11" s="5"/>
      <c r="K11" s="5"/>
      <c r="L11" s="5"/>
      <c r="M11" s="8" t="s">
        <v>17</v>
      </c>
      <c r="N11" s="7">
        <f t="shared" si="0"/>
        <v>0</v>
      </c>
      <c r="O11" s="7">
        <f t="shared" si="1"/>
        <v>0</v>
      </c>
      <c r="P11" s="6">
        <f t="shared" si="2"/>
        <v>0</v>
      </c>
      <c r="Q11" s="6">
        <f t="shared" si="3"/>
        <v>0</v>
      </c>
    </row>
    <row r="12" spans="1:17" x14ac:dyDescent="0.3">
      <c r="A12" s="12" t="s">
        <v>55</v>
      </c>
      <c r="B12" s="12" t="s">
        <v>56</v>
      </c>
      <c r="C12" s="12" t="s">
        <v>23</v>
      </c>
      <c r="D12" s="12" t="s">
        <v>24</v>
      </c>
      <c r="E12" s="12" t="s">
        <v>58</v>
      </c>
      <c r="F12" s="12" t="s">
        <v>57</v>
      </c>
      <c r="G12" s="10">
        <v>0</v>
      </c>
      <c r="H12" s="10">
        <v>50000</v>
      </c>
      <c r="I12" s="10">
        <v>0</v>
      </c>
      <c r="J12" s="5"/>
      <c r="K12" s="5"/>
      <c r="L12" s="5"/>
      <c r="M12" s="8" t="s">
        <v>17</v>
      </c>
      <c r="N12" s="7">
        <f t="shared" si="0"/>
        <v>0</v>
      </c>
      <c r="O12" s="7">
        <f t="shared" si="1"/>
        <v>0</v>
      </c>
      <c r="P12" s="6">
        <f t="shared" si="2"/>
        <v>0</v>
      </c>
      <c r="Q12" s="6">
        <f t="shared" si="3"/>
        <v>0</v>
      </c>
    </row>
    <row r="13" spans="1:17" x14ac:dyDescent="0.3">
      <c r="A13" s="12" t="s">
        <v>59</v>
      </c>
      <c r="B13" s="12" t="s">
        <v>60</v>
      </c>
      <c r="C13" s="12" t="s">
        <v>23</v>
      </c>
      <c r="D13" s="12" t="s">
        <v>24</v>
      </c>
      <c r="E13" s="12" t="s">
        <v>62</v>
      </c>
      <c r="F13" s="12" t="s">
        <v>61</v>
      </c>
      <c r="G13" s="10">
        <v>20000</v>
      </c>
      <c r="H13" s="10">
        <v>20000</v>
      </c>
      <c r="I13" s="10">
        <v>0</v>
      </c>
      <c r="J13" s="5"/>
      <c r="K13" s="5"/>
      <c r="L13" s="5"/>
      <c r="M13" s="8" t="s">
        <v>17</v>
      </c>
      <c r="N13" s="7">
        <f t="shared" si="0"/>
        <v>0</v>
      </c>
      <c r="O13" s="7">
        <f t="shared" si="1"/>
        <v>0</v>
      </c>
      <c r="P13" s="6">
        <f t="shared" si="2"/>
        <v>0</v>
      </c>
      <c r="Q13" s="6">
        <f t="shared" si="3"/>
        <v>0</v>
      </c>
    </row>
    <row r="14" spans="1:17" x14ac:dyDescent="0.3">
      <c r="A14" s="12" t="s">
        <v>63</v>
      </c>
      <c r="B14" s="12" t="s">
        <v>64</v>
      </c>
      <c r="C14" s="12" t="s">
        <v>23</v>
      </c>
      <c r="D14" s="12" t="s">
        <v>24</v>
      </c>
      <c r="E14" s="12" t="s">
        <v>66</v>
      </c>
      <c r="F14" s="12" t="s">
        <v>65</v>
      </c>
      <c r="G14" s="10">
        <v>35000</v>
      </c>
      <c r="H14" s="10">
        <v>0</v>
      </c>
      <c r="I14" s="10">
        <v>0</v>
      </c>
      <c r="J14" s="5"/>
      <c r="K14" s="5"/>
      <c r="L14" s="5"/>
      <c r="M14" s="8" t="s">
        <v>17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</row>
    <row r="15" spans="1:17" x14ac:dyDescent="0.3">
      <c r="A15" s="12" t="s">
        <v>67</v>
      </c>
      <c r="B15" s="12" t="s">
        <v>68</v>
      </c>
      <c r="C15" s="12" t="s">
        <v>23</v>
      </c>
      <c r="D15" s="12" t="s">
        <v>24</v>
      </c>
      <c r="E15" s="12" t="s">
        <v>70</v>
      </c>
      <c r="F15" s="12" t="s">
        <v>69</v>
      </c>
      <c r="G15" s="10">
        <v>20000</v>
      </c>
      <c r="H15" s="10">
        <v>0</v>
      </c>
      <c r="I15" s="10">
        <v>0</v>
      </c>
      <c r="J15" s="5"/>
      <c r="K15" s="5"/>
      <c r="L15" s="5"/>
      <c r="M15" s="8" t="s">
        <v>17</v>
      </c>
      <c r="N15" s="7">
        <f t="shared" si="0"/>
        <v>0</v>
      </c>
      <c r="O15" s="7">
        <f t="shared" si="1"/>
        <v>0</v>
      </c>
      <c r="P15" s="6">
        <f t="shared" si="2"/>
        <v>0</v>
      </c>
      <c r="Q15" s="6">
        <f t="shared" si="3"/>
        <v>0</v>
      </c>
    </row>
    <row r="16" spans="1:17" x14ac:dyDescent="0.3">
      <c r="A16" s="12" t="s">
        <v>71</v>
      </c>
      <c r="B16" s="12" t="s">
        <v>72</v>
      </c>
      <c r="C16" s="12" t="s">
        <v>23</v>
      </c>
      <c r="D16" s="12" t="s">
        <v>24</v>
      </c>
      <c r="E16" s="12" t="s">
        <v>74</v>
      </c>
      <c r="F16" s="12" t="s">
        <v>73</v>
      </c>
      <c r="G16" s="10">
        <v>7500</v>
      </c>
      <c r="H16" s="10">
        <v>7500</v>
      </c>
      <c r="I16" s="10">
        <v>0</v>
      </c>
      <c r="J16" s="5"/>
      <c r="K16" s="5"/>
      <c r="L16" s="5"/>
      <c r="M16" s="8" t="s">
        <v>17</v>
      </c>
      <c r="N16" s="7">
        <f t="shared" si="0"/>
        <v>0</v>
      </c>
      <c r="O16" s="7">
        <f t="shared" si="1"/>
        <v>0</v>
      </c>
      <c r="P16" s="6">
        <f t="shared" si="2"/>
        <v>0</v>
      </c>
      <c r="Q16" s="6">
        <f t="shared" si="3"/>
        <v>0</v>
      </c>
    </row>
    <row r="17" spans="1:17" x14ac:dyDescent="0.3">
      <c r="A17" s="12" t="s">
        <v>75</v>
      </c>
      <c r="B17" s="12" t="s">
        <v>76</v>
      </c>
      <c r="C17" s="12" t="s">
        <v>77</v>
      </c>
      <c r="D17" s="12" t="s">
        <v>24</v>
      </c>
      <c r="E17" s="12" t="s">
        <v>79</v>
      </c>
      <c r="F17" s="12" t="s">
        <v>78</v>
      </c>
      <c r="G17" s="10">
        <v>17000</v>
      </c>
      <c r="H17" s="10">
        <v>17000</v>
      </c>
      <c r="I17" s="10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7" x14ac:dyDescent="0.3">
      <c r="A18" s="12" t="s">
        <v>80</v>
      </c>
      <c r="B18" s="12" t="s">
        <v>81</v>
      </c>
      <c r="C18" s="12" t="s">
        <v>82</v>
      </c>
      <c r="D18" s="12" t="s">
        <v>24</v>
      </c>
      <c r="E18" s="12" t="s">
        <v>84</v>
      </c>
      <c r="F18" s="12" t="s">
        <v>83</v>
      </c>
      <c r="G18" s="10">
        <v>28500</v>
      </c>
      <c r="H18" s="10">
        <v>28500</v>
      </c>
      <c r="I18" s="10">
        <v>0</v>
      </c>
      <c r="J18" s="5"/>
      <c r="K18" s="5"/>
      <c r="L18" s="5"/>
      <c r="M18" s="8" t="s">
        <v>17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</row>
    <row r="19" spans="1:17" x14ac:dyDescent="0.3">
      <c r="A19" s="12" t="s">
        <v>63</v>
      </c>
      <c r="B19" s="12" t="s">
        <v>64</v>
      </c>
      <c r="C19" s="12" t="s">
        <v>85</v>
      </c>
      <c r="D19" s="12" t="s">
        <v>24</v>
      </c>
      <c r="E19" s="12" t="s">
        <v>66</v>
      </c>
      <c r="F19" s="12" t="s">
        <v>65</v>
      </c>
      <c r="G19" s="10">
        <v>35000</v>
      </c>
      <c r="H19" s="10">
        <v>35000</v>
      </c>
      <c r="I19" s="10">
        <v>0</v>
      </c>
      <c r="J19" s="5"/>
      <c r="K19" s="5"/>
      <c r="L19" s="5"/>
      <c r="M19" s="8" t="s">
        <v>17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</row>
    <row r="20" spans="1:17" x14ac:dyDescent="0.3">
      <c r="A20" s="12" t="s">
        <v>86</v>
      </c>
      <c r="B20" s="12" t="s">
        <v>87</v>
      </c>
      <c r="C20" s="12" t="s">
        <v>88</v>
      </c>
      <c r="D20" s="12" t="s">
        <v>24</v>
      </c>
      <c r="E20" s="12" t="s">
        <v>84</v>
      </c>
      <c r="F20" s="12" t="s">
        <v>83</v>
      </c>
      <c r="G20" s="10">
        <v>265400</v>
      </c>
      <c r="H20" s="10">
        <v>265400</v>
      </c>
      <c r="I20" s="10">
        <v>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</v>
      </c>
      <c r="P20" s="6">
        <f t="shared" si="2"/>
        <v>0</v>
      </c>
      <c r="Q20" s="6">
        <f t="shared" si="3"/>
        <v>0</v>
      </c>
    </row>
    <row r="21" spans="1:17" x14ac:dyDescent="0.3">
      <c r="A21" s="12" t="s">
        <v>80</v>
      </c>
      <c r="B21" s="12" t="s">
        <v>81</v>
      </c>
      <c r="C21" s="12" t="s">
        <v>88</v>
      </c>
      <c r="D21" s="12" t="s">
        <v>24</v>
      </c>
      <c r="E21" s="12" t="s">
        <v>84</v>
      </c>
      <c r="F21" s="12" t="s">
        <v>83</v>
      </c>
      <c r="G21" s="10">
        <v>245000</v>
      </c>
      <c r="H21" s="10">
        <v>245000</v>
      </c>
      <c r="I21" s="10">
        <v>0</v>
      </c>
      <c r="J21" s="5"/>
      <c r="K21" s="5"/>
      <c r="L21" s="5"/>
      <c r="M21" s="8" t="s">
        <v>17</v>
      </c>
      <c r="N21" s="7">
        <f t="shared" si="0"/>
        <v>0</v>
      </c>
      <c r="O21" s="7">
        <f t="shared" si="1"/>
        <v>0</v>
      </c>
      <c r="P21" s="6">
        <f t="shared" si="2"/>
        <v>0</v>
      </c>
      <c r="Q21" s="6">
        <f t="shared" si="3"/>
        <v>0</v>
      </c>
    </row>
    <row r="22" spans="1:17" x14ac:dyDescent="0.3">
      <c r="A22" s="12" t="s">
        <v>89</v>
      </c>
      <c r="B22" s="12" t="s">
        <v>90</v>
      </c>
      <c r="C22" s="12" t="s">
        <v>91</v>
      </c>
      <c r="D22" s="12" t="s">
        <v>24</v>
      </c>
      <c r="E22" s="12" t="s">
        <v>93</v>
      </c>
      <c r="F22" s="12" t="s">
        <v>92</v>
      </c>
      <c r="G22" s="10">
        <v>60000</v>
      </c>
      <c r="H22" s="10">
        <v>60000</v>
      </c>
      <c r="I22" s="10">
        <v>0</v>
      </c>
      <c r="J22" s="5"/>
      <c r="K22" s="5"/>
      <c r="L22" s="5"/>
      <c r="M22" s="8" t="s">
        <v>17</v>
      </c>
      <c r="N22" s="7">
        <f t="shared" si="0"/>
        <v>0</v>
      </c>
      <c r="O22" s="7">
        <f t="shared" si="1"/>
        <v>0</v>
      </c>
      <c r="P22" s="6">
        <f t="shared" si="2"/>
        <v>0</v>
      </c>
      <c r="Q22" s="6">
        <f t="shared" si="3"/>
        <v>0</v>
      </c>
    </row>
    <row r="23" spans="1:17" x14ac:dyDescent="0.3">
      <c r="A23" s="12" t="s">
        <v>94</v>
      </c>
      <c r="B23" s="12" t="s">
        <v>95</v>
      </c>
      <c r="C23" s="12" t="s">
        <v>96</v>
      </c>
      <c r="D23" s="12" t="s">
        <v>24</v>
      </c>
      <c r="E23" s="12" t="s">
        <v>98</v>
      </c>
      <c r="F23" s="12" t="s">
        <v>97</v>
      </c>
      <c r="G23" s="10">
        <v>74500</v>
      </c>
      <c r="H23" s="10">
        <v>0</v>
      </c>
      <c r="I23" s="10">
        <v>0</v>
      </c>
      <c r="J23" s="5"/>
      <c r="K23" s="5"/>
      <c r="L23" s="5"/>
      <c r="M23" s="8" t="s">
        <v>17</v>
      </c>
      <c r="N23" s="7">
        <f t="shared" si="0"/>
        <v>0</v>
      </c>
      <c r="O23" s="7">
        <f t="shared" si="1"/>
        <v>0</v>
      </c>
      <c r="P23" s="6">
        <f t="shared" si="2"/>
        <v>0</v>
      </c>
      <c r="Q23" s="6">
        <f t="shared" si="3"/>
        <v>0</v>
      </c>
    </row>
    <row r="24" spans="1:17" x14ac:dyDescent="0.3">
      <c r="A24" s="12" t="s">
        <v>99</v>
      </c>
      <c r="B24" s="12" t="s">
        <v>100</v>
      </c>
      <c r="C24" s="12" t="s">
        <v>96</v>
      </c>
      <c r="D24" s="12" t="s">
        <v>24</v>
      </c>
      <c r="E24" s="12" t="s">
        <v>102</v>
      </c>
      <c r="F24" s="12" t="s">
        <v>101</v>
      </c>
      <c r="G24" s="10">
        <v>70000</v>
      </c>
      <c r="H24" s="10">
        <v>70000</v>
      </c>
      <c r="I24" s="10">
        <v>0</v>
      </c>
      <c r="J24" s="5"/>
      <c r="K24" s="5"/>
      <c r="L24" s="5"/>
      <c r="M24" s="8" t="s">
        <v>17</v>
      </c>
      <c r="N24" s="7">
        <f t="shared" si="0"/>
        <v>0</v>
      </c>
      <c r="O24" s="7">
        <f t="shared" si="1"/>
        <v>0</v>
      </c>
      <c r="P24" s="6">
        <f t="shared" si="2"/>
        <v>0</v>
      </c>
      <c r="Q24" s="6">
        <f t="shared" si="3"/>
        <v>0</v>
      </c>
    </row>
    <row r="25" spans="1:17" x14ac:dyDescent="0.3">
      <c r="A25" s="12" t="s">
        <v>31</v>
      </c>
      <c r="B25" s="12" t="s">
        <v>32</v>
      </c>
      <c r="C25" s="12" t="s">
        <v>103</v>
      </c>
      <c r="D25" s="12" t="s">
        <v>24</v>
      </c>
      <c r="E25" s="12" t="s">
        <v>34</v>
      </c>
      <c r="F25" s="12" t="s">
        <v>33</v>
      </c>
      <c r="G25" s="10">
        <v>40300</v>
      </c>
      <c r="H25" s="10">
        <v>40300</v>
      </c>
      <c r="I25" s="10">
        <v>0</v>
      </c>
      <c r="J25" s="5"/>
      <c r="K25" s="5"/>
      <c r="L25" s="5"/>
      <c r="M25" s="8" t="s">
        <v>17</v>
      </c>
      <c r="N25" s="7">
        <f t="shared" si="0"/>
        <v>0</v>
      </c>
      <c r="O25" s="7">
        <f t="shared" si="1"/>
        <v>0</v>
      </c>
      <c r="P25" s="6">
        <f t="shared" si="2"/>
        <v>0</v>
      </c>
      <c r="Q25" s="6">
        <f t="shared" si="3"/>
        <v>0</v>
      </c>
    </row>
    <row r="26" spans="1:17" x14ac:dyDescent="0.3">
      <c r="A26" s="12" t="s">
        <v>67</v>
      </c>
      <c r="B26" s="12" t="s">
        <v>68</v>
      </c>
      <c r="C26" s="12" t="s">
        <v>104</v>
      </c>
      <c r="D26" s="12" t="s">
        <v>24</v>
      </c>
      <c r="E26" s="12" t="s">
        <v>70</v>
      </c>
      <c r="F26" s="12" t="s">
        <v>69</v>
      </c>
      <c r="G26" s="10">
        <v>19000</v>
      </c>
      <c r="H26" s="10">
        <v>19000</v>
      </c>
      <c r="I26" s="10">
        <v>0</v>
      </c>
      <c r="J26" s="5"/>
      <c r="K26" s="5"/>
      <c r="L26" s="5"/>
      <c r="M26" s="8" t="s">
        <v>17</v>
      </c>
      <c r="N26" s="7">
        <f t="shared" si="0"/>
        <v>0</v>
      </c>
      <c r="O26" s="7">
        <f t="shared" si="1"/>
        <v>0</v>
      </c>
      <c r="P26" s="6">
        <f t="shared" si="2"/>
        <v>0</v>
      </c>
      <c r="Q26" s="6">
        <f t="shared" si="3"/>
        <v>0</v>
      </c>
    </row>
    <row r="27" spans="1:17" x14ac:dyDescent="0.3">
      <c r="A27" s="12" t="s">
        <v>86</v>
      </c>
      <c r="B27" s="12" t="s">
        <v>87</v>
      </c>
      <c r="C27" s="12" t="s">
        <v>105</v>
      </c>
      <c r="D27" s="12" t="s">
        <v>24</v>
      </c>
      <c r="E27" s="12" t="s">
        <v>84</v>
      </c>
      <c r="F27" s="12" t="s">
        <v>83</v>
      </c>
      <c r="G27" s="10">
        <v>71400.14</v>
      </c>
      <c r="H27" s="10">
        <v>30000</v>
      </c>
      <c r="I27" s="10">
        <v>0</v>
      </c>
      <c r="J27" s="5"/>
      <c r="K27" s="5"/>
      <c r="L27" s="5"/>
      <c r="M27" s="8" t="s">
        <v>17</v>
      </c>
      <c r="N27" s="7">
        <f t="shared" si="0"/>
        <v>0</v>
      </c>
      <c r="O27" s="7">
        <f t="shared" si="1"/>
        <v>0</v>
      </c>
      <c r="P27" s="6">
        <f t="shared" si="2"/>
        <v>0</v>
      </c>
      <c r="Q27" s="6">
        <f t="shared" si="3"/>
        <v>0</v>
      </c>
    </row>
    <row r="28" spans="1:17" x14ac:dyDescent="0.3">
      <c r="A28" s="12" t="s">
        <v>106</v>
      </c>
      <c r="B28" s="12" t="s">
        <v>107</v>
      </c>
      <c r="C28" s="12" t="s">
        <v>105</v>
      </c>
      <c r="D28" s="12" t="s">
        <v>24</v>
      </c>
      <c r="E28" s="12" t="s">
        <v>109</v>
      </c>
      <c r="F28" s="12" t="s">
        <v>108</v>
      </c>
      <c r="G28" s="10">
        <v>65000</v>
      </c>
      <c r="H28" s="10">
        <v>65000</v>
      </c>
      <c r="I28" s="10">
        <v>0</v>
      </c>
      <c r="J28" s="5"/>
      <c r="K28" s="5"/>
      <c r="L28" s="5"/>
      <c r="M28" s="8" t="s">
        <v>17</v>
      </c>
      <c r="N28" s="7">
        <f t="shared" si="0"/>
        <v>0</v>
      </c>
      <c r="O28" s="7">
        <f t="shared" si="1"/>
        <v>0</v>
      </c>
      <c r="P28" s="6">
        <f t="shared" si="2"/>
        <v>0</v>
      </c>
      <c r="Q28" s="6">
        <f t="shared" si="3"/>
        <v>0</v>
      </c>
    </row>
    <row r="29" spans="1:17" x14ac:dyDescent="0.3">
      <c r="A29" s="12" t="s">
        <v>89</v>
      </c>
      <c r="B29" s="12" t="s">
        <v>90</v>
      </c>
      <c r="C29" s="12" t="s">
        <v>105</v>
      </c>
      <c r="D29" s="12" t="s">
        <v>24</v>
      </c>
      <c r="E29" s="12" t="s">
        <v>93</v>
      </c>
      <c r="F29" s="12" t="s">
        <v>92</v>
      </c>
      <c r="G29" s="10">
        <v>33000</v>
      </c>
      <c r="H29" s="10">
        <v>33000</v>
      </c>
      <c r="I29" s="10">
        <v>0</v>
      </c>
      <c r="J29" s="5"/>
      <c r="K29" s="5"/>
      <c r="L29" s="5"/>
      <c r="M29" s="8" t="s">
        <v>17</v>
      </c>
      <c r="N29" s="7">
        <f t="shared" si="0"/>
        <v>0</v>
      </c>
      <c r="O29" s="7">
        <f t="shared" si="1"/>
        <v>0</v>
      </c>
      <c r="P29" s="6">
        <f t="shared" si="2"/>
        <v>0</v>
      </c>
      <c r="Q29" s="6">
        <f t="shared" si="3"/>
        <v>0</v>
      </c>
    </row>
    <row r="30" spans="1:17" x14ac:dyDescent="0.3">
      <c r="A30" s="12" t="s">
        <v>71</v>
      </c>
      <c r="B30" s="12" t="s">
        <v>72</v>
      </c>
      <c r="C30" s="12" t="s">
        <v>105</v>
      </c>
      <c r="D30" s="12" t="s">
        <v>24</v>
      </c>
      <c r="E30" s="12" t="s">
        <v>74</v>
      </c>
      <c r="F30" s="12" t="s">
        <v>73</v>
      </c>
      <c r="G30" s="10">
        <v>150000</v>
      </c>
      <c r="H30" s="10">
        <v>150000</v>
      </c>
      <c r="I30" s="10">
        <v>0</v>
      </c>
      <c r="J30" s="5"/>
      <c r="K30" s="5"/>
      <c r="L30" s="5"/>
      <c r="M30" s="8" t="s">
        <v>17</v>
      </c>
      <c r="N30" s="7">
        <f t="shared" si="0"/>
        <v>0</v>
      </c>
      <c r="O30" s="7">
        <f t="shared" si="1"/>
        <v>0</v>
      </c>
      <c r="P30" s="6">
        <f t="shared" si="2"/>
        <v>0</v>
      </c>
      <c r="Q30" s="6">
        <f t="shared" si="3"/>
        <v>0</v>
      </c>
    </row>
    <row r="31" spans="1:17" x14ac:dyDescent="0.3">
      <c r="A31" s="12" t="s">
        <v>106</v>
      </c>
      <c r="B31" s="12" t="s">
        <v>107</v>
      </c>
      <c r="C31" s="12" t="s">
        <v>110</v>
      </c>
      <c r="D31" s="12" t="s">
        <v>24</v>
      </c>
      <c r="E31" s="12" t="s">
        <v>109</v>
      </c>
      <c r="F31" s="12" t="s">
        <v>108</v>
      </c>
      <c r="G31" s="10">
        <v>75000</v>
      </c>
      <c r="H31" s="10">
        <v>75000</v>
      </c>
      <c r="I31" s="10">
        <v>14205</v>
      </c>
      <c r="J31" s="5"/>
      <c r="K31" s="5"/>
      <c r="L31" s="5"/>
      <c r="M31" s="8" t="s">
        <v>17</v>
      </c>
      <c r="N31" s="7">
        <f t="shared" si="0"/>
        <v>0.18940000000000001</v>
      </c>
      <c r="O31" s="7">
        <f t="shared" si="1"/>
        <v>0.18940000000000001</v>
      </c>
      <c r="P31" s="6">
        <f t="shared" si="2"/>
        <v>0</v>
      </c>
      <c r="Q31" s="6">
        <f t="shared" si="3"/>
        <v>0</v>
      </c>
    </row>
    <row r="32" spans="1:17" x14ac:dyDescent="0.3">
      <c r="A32" s="12" t="s">
        <v>111</v>
      </c>
      <c r="B32" s="12" t="s">
        <v>107</v>
      </c>
      <c r="C32" s="12" t="s">
        <v>110</v>
      </c>
      <c r="D32" s="12" t="s">
        <v>24</v>
      </c>
      <c r="E32" s="12" t="s">
        <v>113</v>
      </c>
      <c r="F32" s="12" t="s">
        <v>112</v>
      </c>
      <c r="G32" s="10">
        <v>40000</v>
      </c>
      <c r="H32" s="10">
        <v>40000</v>
      </c>
      <c r="I32" s="10">
        <v>20330</v>
      </c>
      <c r="J32" s="5"/>
      <c r="K32" s="5"/>
      <c r="L32" s="5"/>
      <c r="M32" s="8" t="s">
        <v>17</v>
      </c>
      <c r="N32" s="7">
        <f t="shared" si="0"/>
        <v>0.50824999999999998</v>
      </c>
      <c r="O32" s="7">
        <f t="shared" si="1"/>
        <v>0.50824999999999998</v>
      </c>
      <c r="P32" s="6">
        <f t="shared" si="2"/>
        <v>0</v>
      </c>
      <c r="Q32" s="6">
        <f t="shared" si="3"/>
        <v>0</v>
      </c>
    </row>
    <row r="33" spans="1:17" x14ac:dyDescent="0.3">
      <c r="A33" s="12" t="s">
        <v>114</v>
      </c>
      <c r="B33" s="12" t="s">
        <v>115</v>
      </c>
      <c r="C33" s="12" t="s">
        <v>110</v>
      </c>
      <c r="D33" s="12" t="s">
        <v>24</v>
      </c>
      <c r="E33" s="12" t="s">
        <v>117</v>
      </c>
      <c r="F33" s="12" t="s">
        <v>116</v>
      </c>
      <c r="G33" s="10">
        <v>25000</v>
      </c>
      <c r="H33" s="10">
        <v>25000</v>
      </c>
      <c r="I33" s="10">
        <v>0</v>
      </c>
      <c r="J33" s="5"/>
      <c r="K33" s="5"/>
      <c r="L33" s="5"/>
      <c r="M33" s="8" t="s">
        <v>17</v>
      </c>
      <c r="N33" s="7">
        <f t="shared" si="0"/>
        <v>0</v>
      </c>
      <c r="O33" s="7">
        <f t="shared" si="1"/>
        <v>0</v>
      </c>
      <c r="P33" s="6">
        <f t="shared" si="2"/>
        <v>0</v>
      </c>
      <c r="Q33" s="6">
        <f t="shared" si="3"/>
        <v>0</v>
      </c>
    </row>
    <row r="34" spans="1:17" x14ac:dyDescent="0.3">
      <c r="A34" s="12" t="s">
        <v>94</v>
      </c>
      <c r="B34" s="12" t="s">
        <v>95</v>
      </c>
      <c r="C34" s="12" t="s">
        <v>110</v>
      </c>
      <c r="D34" s="12" t="s">
        <v>24</v>
      </c>
      <c r="E34" s="12" t="s">
        <v>98</v>
      </c>
      <c r="F34" s="12" t="s">
        <v>97</v>
      </c>
      <c r="G34" s="10">
        <v>11300</v>
      </c>
      <c r="H34" s="10">
        <v>11300</v>
      </c>
      <c r="I34" s="10">
        <v>0</v>
      </c>
      <c r="J34" s="5"/>
      <c r="K34" s="5"/>
      <c r="L34" s="5"/>
      <c r="M34" s="8" t="s">
        <v>17</v>
      </c>
      <c r="N34" s="7">
        <f t="shared" si="0"/>
        <v>0</v>
      </c>
      <c r="O34" s="7">
        <f t="shared" si="1"/>
        <v>0</v>
      </c>
      <c r="P34" s="6">
        <f t="shared" si="2"/>
        <v>0</v>
      </c>
      <c r="Q34" s="6">
        <f t="shared" si="3"/>
        <v>0</v>
      </c>
    </row>
    <row r="35" spans="1:17" x14ac:dyDescent="0.3">
      <c r="A35" s="12" t="s">
        <v>86</v>
      </c>
      <c r="B35" s="12" t="s">
        <v>87</v>
      </c>
      <c r="C35" s="12" t="s">
        <v>118</v>
      </c>
      <c r="D35" s="12" t="s">
        <v>119</v>
      </c>
      <c r="E35" s="12" t="s">
        <v>84</v>
      </c>
      <c r="F35" s="12" t="s">
        <v>83</v>
      </c>
      <c r="G35" s="10">
        <v>0</v>
      </c>
      <c r="H35" s="10">
        <v>150000</v>
      </c>
      <c r="I35" s="10">
        <v>0</v>
      </c>
      <c r="J35" s="5"/>
      <c r="K35" s="5"/>
      <c r="L35" s="5"/>
      <c r="M35" s="8" t="s">
        <v>17</v>
      </c>
      <c r="N35" s="7">
        <f t="shared" si="0"/>
        <v>0</v>
      </c>
      <c r="O35" s="7">
        <f t="shared" si="1"/>
        <v>0</v>
      </c>
      <c r="P35" s="6">
        <f t="shared" si="2"/>
        <v>0</v>
      </c>
      <c r="Q35" s="6">
        <f t="shared" si="3"/>
        <v>0</v>
      </c>
    </row>
    <row r="36" spans="1:17" x14ac:dyDescent="0.3">
      <c r="A36" s="12" t="s">
        <v>120</v>
      </c>
      <c r="B36" s="12" t="s">
        <v>121</v>
      </c>
      <c r="C36" s="12" t="s">
        <v>122</v>
      </c>
      <c r="D36" s="12" t="s">
        <v>123</v>
      </c>
      <c r="E36" s="12" t="s">
        <v>34</v>
      </c>
      <c r="F36" s="12" t="s">
        <v>33</v>
      </c>
      <c r="G36" s="10">
        <v>0</v>
      </c>
      <c r="H36" s="10">
        <v>89833.85</v>
      </c>
      <c r="I36" s="10">
        <v>0</v>
      </c>
      <c r="J36" s="5"/>
      <c r="K36" s="5"/>
      <c r="L36" s="5"/>
      <c r="M36" s="8" t="s">
        <v>17</v>
      </c>
      <c r="N36" s="7">
        <f t="shared" ref="N36:N67" si="4">IF(G36&gt;0,I36/G36,0)</f>
        <v>0</v>
      </c>
      <c r="O36" s="7">
        <f t="shared" ref="O36:O67" si="5">IF(H36&gt;0,I36/H36,0)</f>
        <v>0</v>
      </c>
      <c r="P36" s="6">
        <f t="shared" ref="P36:P67" si="6">IF(J36=0,0,L36/J36)</f>
        <v>0</v>
      </c>
      <c r="Q36" s="6">
        <f t="shared" ref="Q36:Q67" si="7">IF(L36=0,0,L36/K36)</f>
        <v>0</v>
      </c>
    </row>
    <row r="37" spans="1:17" x14ac:dyDescent="0.3">
      <c r="A37" s="12" t="s">
        <v>124</v>
      </c>
      <c r="B37" s="12" t="s">
        <v>125</v>
      </c>
      <c r="C37" s="12" t="s">
        <v>122</v>
      </c>
      <c r="D37" s="12" t="s">
        <v>123</v>
      </c>
      <c r="E37" s="12" t="s">
        <v>34</v>
      </c>
      <c r="F37" s="12" t="s">
        <v>33</v>
      </c>
      <c r="G37" s="10">
        <v>0</v>
      </c>
      <c r="H37" s="10">
        <v>89548.64</v>
      </c>
      <c r="I37" s="10">
        <v>0</v>
      </c>
      <c r="J37" s="5"/>
      <c r="K37" s="5"/>
      <c r="L37" s="5"/>
      <c r="M37" s="8" t="s">
        <v>17</v>
      </c>
      <c r="N37" s="7">
        <f t="shared" si="4"/>
        <v>0</v>
      </c>
      <c r="O37" s="7">
        <f t="shared" si="5"/>
        <v>0</v>
      </c>
      <c r="P37" s="6">
        <f t="shared" si="6"/>
        <v>0</v>
      </c>
      <c r="Q37" s="6">
        <f t="shared" si="7"/>
        <v>0</v>
      </c>
    </row>
    <row r="38" spans="1:17" x14ac:dyDescent="0.3">
      <c r="A38" s="12" t="s">
        <v>126</v>
      </c>
      <c r="B38" s="12" t="s">
        <v>127</v>
      </c>
      <c r="C38" s="12" t="s">
        <v>128</v>
      </c>
      <c r="D38" s="12" t="s">
        <v>123</v>
      </c>
      <c r="E38" s="12" t="s">
        <v>34</v>
      </c>
      <c r="F38" s="12" t="s">
        <v>33</v>
      </c>
      <c r="G38" s="10">
        <v>0</v>
      </c>
      <c r="H38" s="10">
        <v>324800</v>
      </c>
      <c r="I38" s="10">
        <v>0</v>
      </c>
      <c r="J38" s="5"/>
      <c r="K38" s="5"/>
      <c r="L38" s="5"/>
      <c r="M38" s="8" t="s">
        <v>17</v>
      </c>
      <c r="N38" s="7">
        <f t="shared" si="4"/>
        <v>0</v>
      </c>
      <c r="O38" s="7">
        <f t="shared" si="5"/>
        <v>0</v>
      </c>
      <c r="P38" s="6">
        <f t="shared" si="6"/>
        <v>0</v>
      </c>
      <c r="Q38" s="6">
        <f t="shared" si="7"/>
        <v>0</v>
      </c>
    </row>
    <row r="39" spans="1:17" x14ac:dyDescent="0.3">
      <c r="A39" s="12" t="s">
        <v>129</v>
      </c>
      <c r="B39" s="12" t="s">
        <v>130</v>
      </c>
      <c r="C39" s="12" t="s">
        <v>128</v>
      </c>
      <c r="D39" s="12" t="s">
        <v>123</v>
      </c>
      <c r="E39" s="12" t="s">
        <v>34</v>
      </c>
      <c r="F39" s="12" t="s">
        <v>33</v>
      </c>
      <c r="G39" s="10">
        <v>0</v>
      </c>
      <c r="H39" s="10">
        <v>180000</v>
      </c>
      <c r="I39" s="10">
        <v>0</v>
      </c>
      <c r="J39" s="5"/>
      <c r="K39" s="5"/>
      <c r="L39" s="5"/>
      <c r="M39" s="8" t="s">
        <v>17</v>
      </c>
      <c r="N39" s="7">
        <f t="shared" si="4"/>
        <v>0</v>
      </c>
      <c r="O39" s="7">
        <f t="shared" si="5"/>
        <v>0</v>
      </c>
      <c r="P39" s="6">
        <f t="shared" si="6"/>
        <v>0</v>
      </c>
      <c r="Q39" s="6">
        <f t="shared" si="7"/>
        <v>0</v>
      </c>
    </row>
    <row r="40" spans="1:17" x14ac:dyDescent="0.3">
      <c r="A40" s="12" t="s">
        <v>131</v>
      </c>
      <c r="B40" s="12" t="s">
        <v>132</v>
      </c>
      <c r="C40" s="12" t="s">
        <v>128</v>
      </c>
      <c r="D40" s="12" t="s">
        <v>123</v>
      </c>
      <c r="E40" s="12" t="s">
        <v>34</v>
      </c>
      <c r="F40" s="12" t="s">
        <v>33</v>
      </c>
      <c r="G40" s="10">
        <v>0</v>
      </c>
      <c r="H40" s="10">
        <v>3435493.63</v>
      </c>
      <c r="I40" s="10">
        <v>3223529.66</v>
      </c>
      <c r="J40" s="5"/>
      <c r="K40" s="5"/>
      <c r="L40" s="5"/>
      <c r="M40" s="8" t="s">
        <v>17</v>
      </c>
      <c r="N40" s="7">
        <f t="shared" si="4"/>
        <v>0</v>
      </c>
      <c r="O40" s="7">
        <f t="shared" si="5"/>
        <v>0.93830174268144406</v>
      </c>
      <c r="P40" s="6">
        <f t="shared" si="6"/>
        <v>0</v>
      </c>
      <c r="Q40" s="6">
        <f t="shared" si="7"/>
        <v>0</v>
      </c>
    </row>
    <row r="41" spans="1:17" x14ac:dyDescent="0.3">
      <c r="A41" s="12" t="s">
        <v>133</v>
      </c>
      <c r="B41" s="12" t="s">
        <v>134</v>
      </c>
      <c r="C41" s="12" t="s">
        <v>128</v>
      </c>
      <c r="D41" s="12" t="s">
        <v>123</v>
      </c>
      <c r="E41" s="12" t="s">
        <v>34</v>
      </c>
      <c r="F41" s="12" t="s">
        <v>33</v>
      </c>
      <c r="G41" s="10">
        <v>0</v>
      </c>
      <c r="H41" s="10">
        <v>2921106.23</v>
      </c>
      <c r="I41" s="10">
        <v>0</v>
      </c>
      <c r="J41" s="5"/>
      <c r="K41" s="5"/>
      <c r="L41" s="5"/>
      <c r="M41" s="8" t="s">
        <v>17</v>
      </c>
      <c r="N41" s="7">
        <f t="shared" si="4"/>
        <v>0</v>
      </c>
      <c r="O41" s="7">
        <f t="shared" si="5"/>
        <v>0</v>
      </c>
      <c r="P41" s="6">
        <f t="shared" si="6"/>
        <v>0</v>
      </c>
      <c r="Q41" s="6">
        <f t="shared" si="7"/>
        <v>0</v>
      </c>
    </row>
    <row r="42" spans="1:17" x14ac:dyDescent="0.3">
      <c r="A42" s="12" t="s">
        <v>135</v>
      </c>
      <c r="B42" s="12" t="s">
        <v>136</v>
      </c>
      <c r="C42" s="12" t="s">
        <v>128</v>
      </c>
      <c r="D42" s="12" t="s">
        <v>123</v>
      </c>
      <c r="E42" s="12" t="s">
        <v>34</v>
      </c>
      <c r="F42" s="12" t="s">
        <v>33</v>
      </c>
      <c r="G42" s="10">
        <v>0</v>
      </c>
      <c r="H42" s="10">
        <v>916893.77</v>
      </c>
      <c r="I42" s="10">
        <v>0</v>
      </c>
      <c r="J42" s="5"/>
      <c r="K42" s="5"/>
      <c r="L42" s="5"/>
      <c r="M42" s="8" t="s">
        <v>17</v>
      </c>
      <c r="N42" s="7">
        <f t="shared" si="4"/>
        <v>0</v>
      </c>
      <c r="O42" s="7">
        <f t="shared" si="5"/>
        <v>0</v>
      </c>
      <c r="P42" s="6">
        <f t="shared" si="6"/>
        <v>0</v>
      </c>
      <c r="Q42" s="6">
        <f t="shared" si="7"/>
        <v>0</v>
      </c>
    </row>
    <row r="43" spans="1:17" x14ac:dyDescent="0.3">
      <c r="A43" s="12" t="s">
        <v>137</v>
      </c>
      <c r="B43" s="12" t="s">
        <v>138</v>
      </c>
      <c r="C43" s="12" t="s">
        <v>128</v>
      </c>
      <c r="D43" s="12" t="s">
        <v>123</v>
      </c>
      <c r="E43" s="12" t="s">
        <v>34</v>
      </c>
      <c r="F43" s="12" t="s">
        <v>33</v>
      </c>
      <c r="G43" s="10">
        <v>0</v>
      </c>
      <c r="H43" s="10">
        <v>770842.8</v>
      </c>
      <c r="I43" s="10">
        <v>750310.96</v>
      </c>
      <c r="J43" s="5"/>
      <c r="K43" s="5"/>
      <c r="L43" s="5"/>
      <c r="M43" s="8" t="s">
        <v>17</v>
      </c>
      <c r="N43" s="7">
        <f t="shared" si="4"/>
        <v>0</v>
      </c>
      <c r="O43" s="7">
        <f t="shared" si="5"/>
        <v>0.9733644265730963</v>
      </c>
      <c r="P43" s="6">
        <f t="shared" si="6"/>
        <v>0</v>
      </c>
      <c r="Q43" s="6">
        <f t="shared" si="7"/>
        <v>0</v>
      </c>
    </row>
    <row r="44" spans="1:17" x14ac:dyDescent="0.3">
      <c r="A44" s="12" t="s">
        <v>139</v>
      </c>
      <c r="B44" s="12" t="s">
        <v>140</v>
      </c>
      <c r="C44" s="12" t="s">
        <v>141</v>
      </c>
      <c r="D44" s="12" t="s">
        <v>123</v>
      </c>
      <c r="E44" s="12" t="s">
        <v>34</v>
      </c>
      <c r="F44" s="12" t="s">
        <v>33</v>
      </c>
      <c r="G44" s="10">
        <v>0</v>
      </c>
      <c r="H44" s="10">
        <v>279000</v>
      </c>
      <c r="I44" s="10">
        <v>0</v>
      </c>
      <c r="J44" s="5"/>
      <c r="K44" s="5"/>
      <c r="L44" s="5"/>
      <c r="M44" s="8" t="s">
        <v>17</v>
      </c>
      <c r="N44" s="7">
        <f t="shared" si="4"/>
        <v>0</v>
      </c>
      <c r="O44" s="7">
        <f t="shared" si="5"/>
        <v>0</v>
      </c>
      <c r="P44" s="6">
        <f t="shared" si="6"/>
        <v>0</v>
      </c>
      <c r="Q44" s="6">
        <f t="shared" si="7"/>
        <v>0</v>
      </c>
    </row>
    <row r="45" spans="1:17" x14ac:dyDescent="0.3">
      <c r="A45" s="12" t="s">
        <v>142</v>
      </c>
      <c r="B45" s="12" t="s">
        <v>143</v>
      </c>
      <c r="C45" s="12" t="s">
        <v>141</v>
      </c>
      <c r="D45" s="12" t="s">
        <v>123</v>
      </c>
      <c r="E45" s="12" t="s">
        <v>34</v>
      </c>
      <c r="F45" s="12" t="s">
        <v>33</v>
      </c>
      <c r="G45" s="10">
        <v>0</v>
      </c>
      <c r="H45" s="10">
        <v>1362000</v>
      </c>
      <c r="I45" s="10">
        <v>0</v>
      </c>
      <c r="J45" s="5"/>
      <c r="K45" s="5"/>
      <c r="L45" s="5"/>
      <c r="M45" s="8" t="s">
        <v>17</v>
      </c>
      <c r="N45" s="7">
        <f t="shared" si="4"/>
        <v>0</v>
      </c>
      <c r="O45" s="7">
        <f t="shared" si="5"/>
        <v>0</v>
      </c>
      <c r="P45" s="6">
        <f t="shared" si="6"/>
        <v>0</v>
      </c>
      <c r="Q45" s="6">
        <f t="shared" si="7"/>
        <v>0</v>
      </c>
    </row>
    <row r="46" spans="1:17" x14ac:dyDescent="0.3">
      <c r="A46" s="12" t="s">
        <v>144</v>
      </c>
      <c r="B46" s="12" t="s">
        <v>145</v>
      </c>
      <c r="C46" s="12" t="s">
        <v>141</v>
      </c>
      <c r="D46" s="12" t="s">
        <v>123</v>
      </c>
      <c r="E46" s="12" t="s">
        <v>34</v>
      </c>
      <c r="F46" s="12" t="s">
        <v>33</v>
      </c>
      <c r="G46" s="10">
        <v>1673115.31</v>
      </c>
      <c r="H46" s="10">
        <v>1373115.31</v>
      </c>
      <c r="I46" s="10">
        <v>0</v>
      </c>
      <c r="J46" s="5"/>
      <c r="K46" s="5"/>
      <c r="L46" s="5"/>
      <c r="M46" s="8" t="s">
        <v>17</v>
      </c>
      <c r="N46" s="7">
        <f t="shared" si="4"/>
        <v>0</v>
      </c>
      <c r="O46" s="7">
        <f t="shared" si="5"/>
        <v>0</v>
      </c>
      <c r="P46" s="6">
        <f t="shared" si="6"/>
        <v>0</v>
      </c>
      <c r="Q46" s="6">
        <f t="shared" si="7"/>
        <v>0</v>
      </c>
    </row>
    <row r="47" spans="1:17" x14ac:dyDescent="0.3">
      <c r="A47" s="12" t="s">
        <v>146</v>
      </c>
      <c r="B47" s="12" t="s">
        <v>147</v>
      </c>
      <c r="C47" s="12" t="s">
        <v>141</v>
      </c>
      <c r="D47" s="12" t="s">
        <v>123</v>
      </c>
      <c r="E47" s="12" t="s">
        <v>34</v>
      </c>
      <c r="F47" s="12" t="s">
        <v>33</v>
      </c>
      <c r="G47" s="10">
        <v>0</v>
      </c>
      <c r="H47" s="10">
        <v>148399.01</v>
      </c>
      <c r="I47" s="10">
        <v>0</v>
      </c>
      <c r="J47" s="5"/>
      <c r="K47" s="5"/>
      <c r="L47" s="5"/>
      <c r="M47" s="8" t="s">
        <v>17</v>
      </c>
      <c r="N47" s="7">
        <f t="shared" si="4"/>
        <v>0</v>
      </c>
      <c r="O47" s="7">
        <f t="shared" si="5"/>
        <v>0</v>
      </c>
      <c r="P47" s="6">
        <f t="shared" si="6"/>
        <v>0</v>
      </c>
      <c r="Q47" s="6">
        <f t="shared" si="7"/>
        <v>0</v>
      </c>
    </row>
    <row r="48" spans="1:17" x14ac:dyDescent="0.3">
      <c r="A48" s="12" t="s">
        <v>148</v>
      </c>
      <c r="B48" s="12" t="s">
        <v>149</v>
      </c>
      <c r="C48" s="12" t="s">
        <v>141</v>
      </c>
      <c r="D48" s="12" t="s">
        <v>123</v>
      </c>
      <c r="E48" s="12" t="s">
        <v>34</v>
      </c>
      <c r="F48" s="12" t="s">
        <v>33</v>
      </c>
      <c r="G48" s="10">
        <v>404143.68</v>
      </c>
      <c r="H48" s="10">
        <v>404143.68</v>
      </c>
      <c r="I48" s="10">
        <v>0</v>
      </c>
      <c r="J48" s="5"/>
      <c r="K48" s="5"/>
      <c r="L48" s="5"/>
      <c r="M48" s="8" t="s">
        <v>17</v>
      </c>
      <c r="N48" s="7">
        <f t="shared" si="4"/>
        <v>0</v>
      </c>
      <c r="O48" s="7">
        <f t="shared" si="5"/>
        <v>0</v>
      </c>
      <c r="P48" s="6">
        <f t="shared" si="6"/>
        <v>0</v>
      </c>
      <c r="Q48" s="6">
        <f t="shared" si="7"/>
        <v>0</v>
      </c>
    </row>
    <row r="49" spans="1:17" x14ac:dyDescent="0.3">
      <c r="A49" s="12" t="s">
        <v>150</v>
      </c>
      <c r="B49" s="12" t="s">
        <v>151</v>
      </c>
      <c r="C49" s="12" t="s">
        <v>141</v>
      </c>
      <c r="D49" s="12" t="s">
        <v>123</v>
      </c>
      <c r="E49" s="12" t="s">
        <v>34</v>
      </c>
      <c r="F49" s="12" t="s">
        <v>33</v>
      </c>
      <c r="G49" s="10">
        <v>2482154.17</v>
      </c>
      <c r="H49" s="10">
        <v>2482154.17</v>
      </c>
      <c r="I49" s="10">
        <v>0</v>
      </c>
      <c r="J49" s="5"/>
      <c r="K49" s="5"/>
      <c r="L49" s="5"/>
      <c r="M49" s="8" t="s">
        <v>17</v>
      </c>
      <c r="N49" s="7">
        <f t="shared" si="4"/>
        <v>0</v>
      </c>
      <c r="O49" s="7">
        <f t="shared" si="5"/>
        <v>0</v>
      </c>
      <c r="P49" s="6">
        <f t="shared" si="6"/>
        <v>0</v>
      </c>
      <c r="Q49" s="6">
        <f t="shared" si="7"/>
        <v>0</v>
      </c>
    </row>
    <row r="50" spans="1:17" x14ac:dyDescent="0.3">
      <c r="A50" s="12" t="s">
        <v>152</v>
      </c>
      <c r="B50" s="12" t="s">
        <v>153</v>
      </c>
      <c r="C50" s="12" t="s">
        <v>141</v>
      </c>
      <c r="D50" s="12" t="s">
        <v>123</v>
      </c>
      <c r="E50" s="12" t="s">
        <v>34</v>
      </c>
      <c r="F50" s="12" t="s">
        <v>33</v>
      </c>
      <c r="G50" s="10">
        <v>0</v>
      </c>
      <c r="H50" s="10">
        <v>2300000</v>
      </c>
      <c r="I50" s="10">
        <v>0</v>
      </c>
      <c r="J50" s="5"/>
      <c r="K50" s="5"/>
      <c r="L50" s="5"/>
      <c r="M50" s="8" t="s">
        <v>17</v>
      </c>
      <c r="N50" s="7">
        <f t="shared" si="4"/>
        <v>0</v>
      </c>
      <c r="O50" s="7">
        <f t="shared" si="5"/>
        <v>0</v>
      </c>
      <c r="P50" s="6">
        <f t="shared" si="6"/>
        <v>0</v>
      </c>
      <c r="Q50" s="6">
        <f t="shared" si="7"/>
        <v>0</v>
      </c>
    </row>
    <row r="51" spans="1:17" x14ac:dyDescent="0.3">
      <c r="A51" s="12" t="s">
        <v>154</v>
      </c>
      <c r="B51" s="12" t="s">
        <v>155</v>
      </c>
      <c r="C51" s="12" t="s">
        <v>141</v>
      </c>
      <c r="D51" s="12" t="s">
        <v>123</v>
      </c>
      <c r="E51" s="12" t="s">
        <v>34</v>
      </c>
      <c r="F51" s="12" t="s">
        <v>33</v>
      </c>
      <c r="G51" s="10">
        <v>0</v>
      </c>
      <c r="H51" s="10">
        <v>715878.58</v>
      </c>
      <c r="I51" s="10">
        <v>709826.31</v>
      </c>
      <c r="J51" s="5"/>
      <c r="K51" s="5"/>
      <c r="L51" s="5"/>
      <c r="M51" s="8" t="s">
        <v>17</v>
      </c>
      <c r="N51" s="7">
        <f t="shared" si="4"/>
        <v>0</v>
      </c>
      <c r="O51" s="7">
        <f t="shared" si="5"/>
        <v>0.99154567524565418</v>
      </c>
      <c r="P51" s="6">
        <f t="shared" si="6"/>
        <v>0</v>
      </c>
      <c r="Q51" s="6">
        <f t="shared" si="7"/>
        <v>0</v>
      </c>
    </row>
    <row r="52" spans="1:17" x14ac:dyDescent="0.3">
      <c r="A52" s="12" t="s">
        <v>137</v>
      </c>
      <c r="B52" s="12" t="s">
        <v>138</v>
      </c>
      <c r="C52" s="12" t="s">
        <v>141</v>
      </c>
      <c r="D52" s="12" t="s">
        <v>123</v>
      </c>
      <c r="E52" s="12" t="s">
        <v>34</v>
      </c>
      <c r="F52" s="12" t="s">
        <v>33</v>
      </c>
      <c r="G52" s="10">
        <v>0</v>
      </c>
      <c r="H52" s="10">
        <v>0</v>
      </c>
      <c r="I52" s="10">
        <v>0</v>
      </c>
      <c r="J52" s="5"/>
      <c r="K52" s="5"/>
      <c r="L52" s="5"/>
      <c r="M52" s="8" t="s">
        <v>17</v>
      </c>
      <c r="N52" s="7">
        <f t="shared" si="4"/>
        <v>0</v>
      </c>
      <c r="O52" s="7">
        <f t="shared" si="5"/>
        <v>0</v>
      </c>
      <c r="P52" s="6">
        <f t="shared" si="6"/>
        <v>0</v>
      </c>
      <c r="Q52" s="6">
        <f t="shared" si="7"/>
        <v>0</v>
      </c>
    </row>
    <row r="53" spans="1:17" x14ac:dyDescent="0.3">
      <c r="A53" s="12" t="s">
        <v>156</v>
      </c>
      <c r="B53" s="12" t="s">
        <v>157</v>
      </c>
      <c r="C53" s="12" t="s">
        <v>141</v>
      </c>
      <c r="D53" s="12" t="s">
        <v>123</v>
      </c>
      <c r="E53" s="12" t="s">
        <v>34</v>
      </c>
      <c r="F53" s="12" t="s">
        <v>33</v>
      </c>
      <c r="G53" s="10">
        <v>2000000</v>
      </c>
      <c r="H53" s="10">
        <v>2000000</v>
      </c>
      <c r="I53" s="10">
        <v>0</v>
      </c>
      <c r="J53" s="5"/>
      <c r="K53" s="5"/>
      <c r="L53" s="5"/>
      <c r="M53" s="8" t="s">
        <v>17</v>
      </c>
      <c r="N53" s="7">
        <f t="shared" si="4"/>
        <v>0</v>
      </c>
      <c r="O53" s="7">
        <f t="shared" si="5"/>
        <v>0</v>
      </c>
      <c r="P53" s="6">
        <f t="shared" si="6"/>
        <v>0</v>
      </c>
      <c r="Q53" s="6">
        <f t="shared" si="7"/>
        <v>0</v>
      </c>
    </row>
    <row r="54" spans="1:17" x14ac:dyDescent="0.3">
      <c r="A54" s="12" t="s">
        <v>158</v>
      </c>
      <c r="B54" s="12" t="s">
        <v>159</v>
      </c>
      <c r="C54" s="12" t="s">
        <v>141</v>
      </c>
      <c r="D54" s="12" t="s">
        <v>123</v>
      </c>
      <c r="E54" s="12" t="s">
        <v>34</v>
      </c>
      <c r="F54" s="12" t="s">
        <v>33</v>
      </c>
      <c r="G54" s="10">
        <v>1200000</v>
      </c>
      <c r="H54" s="10">
        <v>1200000</v>
      </c>
      <c r="I54" s="10">
        <v>0</v>
      </c>
      <c r="J54" s="5"/>
      <c r="K54" s="5"/>
      <c r="L54" s="5"/>
      <c r="M54" s="8" t="s">
        <v>17</v>
      </c>
      <c r="N54" s="7">
        <f t="shared" si="4"/>
        <v>0</v>
      </c>
      <c r="O54" s="7">
        <f t="shared" si="5"/>
        <v>0</v>
      </c>
      <c r="P54" s="6">
        <f t="shared" si="6"/>
        <v>0</v>
      </c>
      <c r="Q54" s="6">
        <f t="shared" si="7"/>
        <v>0</v>
      </c>
    </row>
    <row r="55" spans="1:17" x14ac:dyDescent="0.3">
      <c r="A55" s="12" t="s">
        <v>160</v>
      </c>
      <c r="B55" s="12" t="s">
        <v>161</v>
      </c>
      <c r="C55" s="12" t="s">
        <v>141</v>
      </c>
      <c r="D55" s="12" t="s">
        <v>123</v>
      </c>
      <c r="E55" s="12" t="s">
        <v>34</v>
      </c>
      <c r="F55" s="12" t="s">
        <v>33</v>
      </c>
      <c r="G55" s="10">
        <v>1000000</v>
      </c>
      <c r="H55" s="10">
        <v>1000000</v>
      </c>
      <c r="I55" s="10">
        <v>0</v>
      </c>
      <c r="J55" s="5"/>
      <c r="K55" s="5"/>
      <c r="L55" s="5"/>
      <c r="M55" s="8" t="s">
        <v>17</v>
      </c>
      <c r="N55" s="7">
        <f t="shared" si="4"/>
        <v>0</v>
      </c>
      <c r="O55" s="7">
        <f t="shared" si="5"/>
        <v>0</v>
      </c>
      <c r="P55" s="6">
        <f t="shared" si="6"/>
        <v>0</v>
      </c>
      <c r="Q55" s="6">
        <f t="shared" si="7"/>
        <v>0</v>
      </c>
    </row>
    <row r="56" spans="1:17" x14ac:dyDescent="0.3">
      <c r="A56" s="12" t="s">
        <v>162</v>
      </c>
      <c r="B56" s="12" t="s">
        <v>163</v>
      </c>
      <c r="C56" s="12" t="s">
        <v>141</v>
      </c>
      <c r="D56" s="12" t="s">
        <v>123</v>
      </c>
      <c r="E56" s="12" t="s">
        <v>34</v>
      </c>
      <c r="F56" s="12" t="s">
        <v>33</v>
      </c>
      <c r="G56" s="10">
        <v>1000000</v>
      </c>
      <c r="H56" s="10">
        <v>1000000</v>
      </c>
      <c r="I56" s="10">
        <v>0</v>
      </c>
      <c r="J56" s="5"/>
      <c r="K56" s="5"/>
      <c r="L56" s="5"/>
      <c r="M56" s="8" t="s">
        <v>17</v>
      </c>
      <c r="N56" s="7">
        <f t="shared" si="4"/>
        <v>0</v>
      </c>
      <c r="O56" s="7">
        <f t="shared" si="5"/>
        <v>0</v>
      </c>
      <c r="P56" s="6">
        <f t="shared" si="6"/>
        <v>0</v>
      </c>
      <c r="Q56" s="6">
        <f t="shared" si="7"/>
        <v>0</v>
      </c>
    </row>
    <row r="57" spans="1:17" x14ac:dyDescent="0.3">
      <c r="A57" s="12" t="s">
        <v>164</v>
      </c>
      <c r="B57" s="12" t="s">
        <v>165</v>
      </c>
      <c r="C57" s="12" t="s">
        <v>141</v>
      </c>
      <c r="D57" s="12" t="s">
        <v>123</v>
      </c>
      <c r="E57" s="12" t="s">
        <v>34</v>
      </c>
      <c r="F57" s="12" t="s">
        <v>33</v>
      </c>
      <c r="G57" s="10">
        <v>1800000</v>
      </c>
      <c r="H57" s="10">
        <v>1800000</v>
      </c>
      <c r="I57" s="10">
        <v>0</v>
      </c>
      <c r="J57" s="5"/>
      <c r="K57" s="5"/>
      <c r="L57" s="5"/>
      <c r="M57" s="8" t="s">
        <v>17</v>
      </c>
      <c r="N57" s="7">
        <f t="shared" si="4"/>
        <v>0</v>
      </c>
      <c r="O57" s="7">
        <f t="shared" si="5"/>
        <v>0</v>
      </c>
      <c r="P57" s="6">
        <f t="shared" si="6"/>
        <v>0</v>
      </c>
      <c r="Q57" s="6">
        <f t="shared" si="7"/>
        <v>0</v>
      </c>
    </row>
    <row r="58" spans="1:17" x14ac:dyDescent="0.3">
      <c r="A58" s="12" t="s">
        <v>166</v>
      </c>
      <c r="B58" s="12" t="s">
        <v>167</v>
      </c>
      <c r="C58" s="12" t="s">
        <v>141</v>
      </c>
      <c r="D58" s="12" t="s">
        <v>123</v>
      </c>
      <c r="E58" s="12" t="s">
        <v>34</v>
      </c>
      <c r="F58" s="12" t="s">
        <v>33</v>
      </c>
      <c r="G58" s="10">
        <v>1000000</v>
      </c>
      <c r="H58" s="10">
        <v>1000000</v>
      </c>
      <c r="I58" s="10">
        <v>521502.81</v>
      </c>
      <c r="J58" s="5"/>
      <c r="K58" s="5"/>
      <c r="L58" s="5"/>
      <c r="M58" s="8" t="s">
        <v>17</v>
      </c>
      <c r="N58" s="7">
        <f t="shared" si="4"/>
        <v>0.52150280999999998</v>
      </c>
      <c r="O58" s="7">
        <f t="shared" si="5"/>
        <v>0.52150280999999998</v>
      </c>
      <c r="P58" s="6">
        <f t="shared" si="6"/>
        <v>0</v>
      </c>
      <c r="Q58" s="6">
        <f t="shared" si="7"/>
        <v>0</v>
      </c>
    </row>
    <row r="59" spans="1:17" x14ac:dyDescent="0.3">
      <c r="A59" s="12" t="s">
        <v>168</v>
      </c>
      <c r="B59" s="12" t="s">
        <v>169</v>
      </c>
      <c r="C59" s="12" t="s">
        <v>141</v>
      </c>
      <c r="D59" s="12" t="s">
        <v>123</v>
      </c>
      <c r="E59" s="12" t="s">
        <v>34</v>
      </c>
      <c r="F59" s="12" t="s">
        <v>33</v>
      </c>
      <c r="G59" s="10">
        <v>1800000</v>
      </c>
      <c r="H59" s="10">
        <v>0</v>
      </c>
      <c r="I59" s="10">
        <v>0</v>
      </c>
      <c r="J59" s="5"/>
      <c r="K59" s="5"/>
      <c r="L59" s="5"/>
      <c r="M59" s="8" t="s">
        <v>17</v>
      </c>
      <c r="N59" s="7">
        <f t="shared" si="4"/>
        <v>0</v>
      </c>
      <c r="O59" s="7">
        <f t="shared" si="5"/>
        <v>0</v>
      </c>
      <c r="P59" s="6">
        <f t="shared" si="6"/>
        <v>0</v>
      </c>
      <c r="Q59" s="6">
        <f t="shared" si="7"/>
        <v>0</v>
      </c>
    </row>
    <row r="60" spans="1:17" x14ac:dyDescent="0.3">
      <c r="A60" s="12" t="s">
        <v>170</v>
      </c>
      <c r="B60" s="12" t="s">
        <v>171</v>
      </c>
      <c r="C60" s="12" t="s">
        <v>141</v>
      </c>
      <c r="D60" s="12" t="s">
        <v>123</v>
      </c>
      <c r="E60" s="12" t="s">
        <v>34</v>
      </c>
      <c r="F60" s="12" t="s">
        <v>33</v>
      </c>
      <c r="G60" s="10">
        <v>1000000</v>
      </c>
      <c r="H60" s="10">
        <v>0</v>
      </c>
      <c r="I60" s="10">
        <v>0</v>
      </c>
      <c r="J60" s="5"/>
      <c r="K60" s="5"/>
      <c r="L60" s="5"/>
      <c r="M60" s="8" t="s">
        <v>17</v>
      </c>
      <c r="N60" s="7">
        <f t="shared" si="4"/>
        <v>0</v>
      </c>
      <c r="O60" s="7">
        <f t="shared" si="5"/>
        <v>0</v>
      </c>
      <c r="P60" s="6">
        <f t="shared" si="6"/>
        <v>0</v>
      </c>
      <c r="Q60" s="6">
        <f t="shared" si="7"/>
        <v>0</v>
      </c>
    </row>
    <row r="61" spans="1:17" x14ac:dyDescent="0.3">
      <c r="A61" s="12" t="s">
        <v>172</v>
      </c>
      <c r="B61" s="12" t="s">
        <v>173</v>
      </c>
      <c r="C61" s="12" t="s">
        <v>141</v>
      </c>
      <c r="D61" s="12" t="s">
        <v>123</v>
      </c>
      <c r="E61" s="12" t="s">
        <v>34</v>
      </c>
      <c r="F61" s="12" t="s">
        <v>33</v>
      </c>
      <c r="G61" s="10">
        <v>0</v>
      </c>
      <c r="H61" s="10">
        <v>1000000</v>
      </c>
      <c r="I61" s="10">
        <v>0</v>
      </c>
      <c r="J61" s="5"/>
      <c r="K61" s="5"/>
      <c r="L61" s="5"/>
      <c r="M61" s="8" t="s">
        <v>17</v>
      </c>
      <c r="N61" s="7">
        <f t="shared" si="4"/>
        <v>0</v>
      </c>
      <c r="O61" s="7">
        <f t="shared" si="5"/>
        <v>0</v>
      </c>
      <c r="P61" s="6">
        <f t="shared" si="6"/>
        <v>0</v>
      </c>
      <c r="Q61" s="6">
        <f t="shared" si="7"/>
        <v>0</v>
      </c>
    </row>
    <row r="62" spans="1:17" x14ac:dyDescent="0.3">
      <c r="A62" s="12" t="s">
        <v>174</v>
      </c>
      <c r="B62" s="12" t="s">
        <v>175</v>
      </c>
      <c r="C62" s="12" t="s">
        <v>141</v>
      </c>
      <c r="D62" s="12" t="s">
        <v>123</v>
      </c>
      <c r="E62" s="12" t="s">
        <v>34</v>
      </c>
      <c r="F62" s="12" t="s">
        <v>33</v>
      </c>
      <c r="G62" s="10">
        <v>0</v>
      </c>
      <c r="H62" s="10">
        <v>800000</v>
      </c>
      <c r="I62" s="10">
        <v>0</v>
      </c>
      <c r="J62" s="5"/>
      <c r="K62" s="5"/>
      <c r="L62" s="5"/>
      <c r="M62" s="8" t="s">
        <v>17</v>
      </c>
      <c r="N62" s="7">
        <f t="shared" si="4"/>
        <v>0</v>
      </c>
      <c r="O62" s="7">
        <f t="shared" si="5"/>
        <v>0</v>
      </c>
      <c r="P62" s="6">
        <f t="shared" si="6"/>
        <v>0</v>
      </c>
      <c r="Q62" s="6">
        <f t="shared" si="7"/>
        <v>0</v>
      </c>
    </row>
    <row r="63" spans="1:17" x14ac:dyDescent="0.3">
      <c r="A63" s="12" t="s">
        <v>176</v>
      </c>
      <c r="B63" s="12" t="s">
        <v>177</v>
      </c>
      <c r="C63" s="12" t="s">
        <v>141</v>
      </c>
      <c r="D63" s="12" t="s">
        <v>123</v>
      </c>
      <c r="E63" s="12" t="s">
        <v>34</v>
      </c>
      <c r="F63" s="12" t="s">
        <v>33</v>
      </c>
      <c r="G63" s="10">
        <v>0</v>
      </c>
      <c r="H63" s="10">
        <v>1300000</v>
      </c>
      <c r="I63" s="10">
        <v>0</v>
      </c>
      <c r="J63" s="5"/>
      <c r="K63" s="5"/>
      <c r="L63" s="5"/>
      <c r="M63" s="8" t="s">
        <v>17</v>
      </c>
      <c r="N63" s="7">
        <f t="shared" si="4"/>
        <v>0</v>
      </c>
      <c r="O63" s="7">
        <f t="shared" si="5"/>
        <v>0</v>
      </c>
      <c r="P63" s="6">
        <f t="shared" si="6"/>
        <v>0</v>
      </c>
      <c r="Q63" s="6">
        <f t="shared" si="7"/>
        <v>0</v>
      </c>
    </row>
    <row r="64" spans="1:17" x14ac:dyDescent="0.3">
      <c r="A64" s="12" t="s">
        <v>178</v>
      </c>
      <c r="B64" s="12" t="s">
        <v>179</v>
      </c>
      <c r="C64" s="12" t="s">
        <v>141</v>
      </c>
      <c r="D64" s="12" t="s">
        <v>123</v>
      </c>
      <c r="E64" s="12" t="s">
        <v>34</v>
      </c>
      <c r="F64" s="12" t="s">
        <v>33</v>
      </c>
      <c r="G64" s="10">
        <v>0</v>
      </c>
      <c r="H64" s="10">
        <v>1500000</v>
      </c>
      <c r="I64" s="10">
        <v>0</v>
      </c>
      <c r="J64" s="5"/>
      <c r="K64" s="5"/>
      <c r="L64" s="5"/>
      <c r="M64" s="8" t="s">
        <v>17</v>
      </c>
      <c r="N64" s="7">
        <f t="shared" si="4"/>
        <v>0</v>
      </c>
      <c r="O64" s="7">
        <f t="shared" si="5"/>
        <v>0</v>
      </c>
      <c r="P64" s="6">
        <f t="shared" si="6"/>
        <v>0</v>
      </c>
      <c r="Q64" s="6">
        <f t="shared" si="7"/>
        <v>0</v>
      </c>
    </row>
    <row r="65" spans="1:17" x14ac:dyDescent="0.3">
      <c r="A65" s="12" t="s">
        <v>180</v>
      </c>
      <c r="B65" s="12" t="s">
        <v>181</v>
      </c>
      <c r="C65" s="12" t="s">
        <v>141</v>
      </c>
      <c r="D65" s="12" t="s">
        <v>123</v>
      </c>
      <c r="E65" s="12" t="s">
        <v>34</v>
      </c>
      <c r="F65" s="12" t="s">
        <v>33</v>
      </c>
      <c r="G65" s="10">
        <v>0</v>
      </c>
      <c r="H65" s="10">
        <v>500000</v>
      </c>
      <c r="I65" s="10">
        <v>0</v>
      </c>
      <c r="J65" s="5"/>
      <c r="K65" s="5"/>
      <c r="L65" s="5"/>
      <c r="M65" s="8" t="s">
        <v>17</v>
      </c>
      <c r="N65" s="7">
        <f t="shared" si="4"/>
        <v>0</v>
      </c>
      <c r="O65" s="7">
        <f t="shared" si="5"/>
        <v>0</v>
      </c>
      <c r="P65" s="6">
        <f t="shared" si="6"/>
        <v>0</v>
      </c>
      <c r="Q65" s="6">
        <f t="shared" si="7"/>
        <v>0</v>
      </c>
    </row>
    <row r="66" spans="1:17" x14ac:dyDescent="0.3">
      <c r="A66" s="12" t="s">
        <v>182</v>
      </c>
      <c r="B66" s="12" t="s">
        <v>183</v>
      </c>
      <c r="C66" s="12" t="s">
        <v>141</v>
      </c>
      <c r="D66" s="12" t="s">
        <v>123</v>
      </c>
      <c r="E66" s="12" t="s">
        <v>34</v>
      </c>
      <c r="F66" s="12" t="s">
        <v>33</v>
      </c>
      <c r="G66" s="10">
        <v>0</v>
      </c>
      <c r="H66" s="10">
        <v>400000</v>
      </c>
      <c r="I66" s="10">
        <v>0</v>
      </c>
      <c r="J66" s="5"/>
      <c r="K66" s="5"/>
      <c r="L66" s="5"/>
      <c r="M66" s="8" t="s">
        <v>17</v>
      </c>
      <c r="N66" s="7">
        <f t="shared" si="4"/>
        <v>0</v>
      </c>
      <c r="O66" s="7">
        <f t="shared" si="5"/>
        <v>0</v>
      </c>
      <c r="P66" s="6">
        <f t="shared" si="6"/>
        <v>0</v>
      </c>
      <c r="Q66" s="6">
        <f t="shared" si="7"/>
        <v>0</v>
      </c>
    </row>
    <row r="67" spans="1:17" x14ac:dyDescent="0.3">
      <c r="A67" s="12" t="s">
        <v>184</v>
      </c>
      <c r="B67" s="12" t="s">
        <v>185</v>
      </c>
      <c r="C67" s="12" t="s">
        <v>141</v>
      </c>
      <c r="D67" s="12" t="s">
        <v>123</v>
      </c>
      <c r="E67" s="12" t="s">
        <v>34</v>
      </c>
      <c r="F67" s="12" t="s">
        <v>33</v>
      </c>
      <c r="G67" s="10">
        <v>0</v>
      </c>
      <c r="H67" s="10">
        <v>1000000</v>
      </c>
      <c r="I67" s="10">
        <v>0</v>
      </c>
      <c r="J67" s="5"/>
      <c r="K67" s="5"/>
      <c r="L67" s="5"/>
      <c r="M67" s="8" t="s">
        <v>17</v>
      </c>
      <c r="N67" s="7">
        <f t="shared" si="4"/>
        <v>0</v>
      </c>
      <c r="O67" s="7">
        <f t="shared" si="5"/>
        <v>0</v>
      </c>
      <c r="P67" s="6">
        <f t="shared" si="6"/>
        <v>0</v>
      </c>
      <c r="Q67" s="6">
        <f t="shared" si="7"/>
        <v>0</v>
      </c>
    </row>
    <row r="68" spans="1:17" x14ac:dyDescent="0.3">
      <c r="A68" s="12" t="s">
        <v>186</v>
      </c>
      <c r="B68" s="12" t="s">
        <v>187</v>
      </c>
      <c r="C68" s="12" t="s">
        <v>141</v>
      </c>
      <c r="D68" s="12" t="s">
        <v>123</v>
      </c>
      <c r="E68" s="12" t="s">
        <v>34</v>
      </c>
      <c r="F68" s="12" t="s">
        <v>33</v>
      </c>
      <c r="G68" s="10">
        <v>0</v>
      </c>
      <c r="H68" s="10">
        <v>500000</v>
      </c>
      <c r="I68" s="10">
        <v>0</v>
      </c>
      <c r="J68" s="5"/>
      <c r="K68" s="5"/>
      <c r="L68" s="5"/>
      <c r="M68" s="8" t="s">
        <v>17</v>
      </c>
      <c r="N68" s="7">
        <f t="shared" ref="N68:N104" si="8">IF(G68&gt;0,I68/G68,0)</f>
        <v>0</v>
      </c>
      <c r="O68" s="7">
        <f t="shared" ref="O68:O104" si="9">IF(H68&gt;0,I68/H68,0)</f>
        <v>0</v>
      </c>
      <c r="P68" s="6">
        <f t="shared" ref="P68:P104" si="10">IF(J68=0,0,L68/J68)</f>
        <v>0</v>
      </c>
      <c r="Q68" s="6">
        <f t="shared" ref="Q68:Q104" si="11">IF(L68=0,0,L68/K68)</f>
        <v>0</v>
      </c>
    </row>
    <row r="69" spans="1:17" x14ac:dyDescent="0.3">
      <c r="A69" s="12" t="s">
        <v>188</v>
      </c>
      <c r="B69" s="12" t="s">
        <v>189</v>
      </c>
      <c r="C69" s="12" t="s">
        <v>141</v>
      </c>
      <c r="D69" s="12" t="s">
        <v>123</v>
      </c>
      <c r="E69" s="12" t="s">
        <v>34</v>
      </c>
      <c r="F69" s="12" t="s">
        <v>33</v>
      </c>
      <c r="G69" s="10">
        <v>0</v>
      </c>
      <c r="H69" s="10">
        <v>37803.89</v>
      </c>
      <c r="I69" s="10">
        <v>37801.68</v>
      </c>
      <c r="J69" s="5"/>
      <c r="K69" s="5"/>
      <c r="L69" s="5"/>
      <c r="M69" s="8" t="s">
        <v>17</v>
      </c>
      <c r="N69" s="7">
        <f t="shared" si="8"/>
        <v>0</v>
      </c>
      <c r="O69" s="7">
        <f t="shared" si="9"/>
        <v>0.99994154040761418</v>
      </c>
      <c r="P69" s="6">
        <f t="shared" si="10"/>
        <v>0</v>
      </c>
      <c r="Q69" s="6">
        <f t="shared" si="11"/>
        <v>0</v>
      </c>
    </row>
    <row r="70" spans="1:17" x14ac:dyDescent="0.3">
      <c r="A70" s="12" t="s">
        <v>190</v>
      </c>
      <c r="B70" s="12" t="s">
        <v>191</v>
      </c>
      <c r="C70" s="12" t="s">
        <v>141</v>
      </c>
      <c r="D70" s="12" t="s">
        <v>123</v>
      </c>
      <c r="E70" s="12" t="s">
        <v>34</v>
      </c>
      <c r="F70" s="12" t="s">
        <v>33</v>
      </c>
      <c r="G70" s="10">
        <v>0</v>
      </c>
      <c r="H70" s="10">
        <v>4121729</v>
      </c>
      <c r="I70" s="10">
        <v>0</v>
      </c>
      <c r="J70" s="5"/>
      <c r="K70" s="5"/>
      <c r="L70" s="5"/>
      <c r="M70" s="8" t="s">
        <v>17</v>
      </c>
      <c r="N70" s="7">
        <f t="shared" si="8"/>
        <v>0</v>
      </c>
      <c r="O70" s="7">
        <f t="shared" si="9"/>
        <v>0</v>
      </c>
      <c r="P70" s="6">
        <f t="shared" si="10"/>
        <v>0</v>
      </c>
      <c r="Q70" s="6">
        <f t="shared" si="11"/>
        <v>0</v>
      </c>
    </row>
    <row r="71" spans="1:17" x14ac:dyDescent="0.3">
      <c r="A71" s="12" t="s">
        <v>192</v>
      </c>
      <c r="B71" s="12" t="s">
        <v>193</v>
      </c>
      <c r="C71" s="12" t="s">
        <v>141</v>
      </c>
      <c r="D71" s="12" t="s">
        <v>123</v>
      </c>
      <c r="E71" s="12" t="s">
        <v>34</v>
      </c>
      <c r="F71" s="12" t="s">
        <v>33</v>
      </c>
      <c r="G71" s="10">
        <v>0</v>
      </c>
      <c r="H71" s="10">
        <v>617.51</v>
      </c>
      <c r="I71" s="10">
        <v>0</v>
      </c>
      <c r="J71" s="5"/>
      <c r="K71" s="5"/>
      <c r="L71" s="5"/>
      <c r="M71" s="8" t="s">
        <v>17</v>
      </c>
      <c r="N71" s="7">
        <f t="shared" si="8"/>
        <v>0</v>
      </c>
      <c r="O71" s="7">
        <f t="shared" si="9"/>
        <v>0</v>
      </c>
      <c r="P71" s="6">
        <f t="shared" si="10"/>
        <v>0</v>
      </c>
      <c r="Q71" s="6">
        <f t="shared" si="11"/>
        <v>0</v>
      </c>
    </row>
    <row r="72" spans="1:17" x14ac:dyDescent="0.3">
      <c r="A72" s="12" t="s">
        <v>194</v>
      </c>
      <c r="B72" s="12" t="s">
        <v>195</v>
      </c>
      <c r="C72" s="12" t="s">
        <v>141</v>
      </c>
      <c r="D72" s="12" t="s">
        <v>123</v>
      </c>
      <c r="E72" s="12" t="s">
        <v>34</v>
      </c>
      <c r="F72" s="12" t="s">
        <v>33</v>
      </c>
      <c r="G72" s="10">
        <v>0</v>
      </c>
      <c r="H72" s="10">
        <v>3147000</v>
      </c>
      <c r="I72" s="10">
        <v>0</v>
      </c>
      <c r="J72" s="5"/>
      <c r="K72" s="5"/>
      <c r="L72" s="5"/>
      <c r="M72" s="8" t="s">
        <v>17</v>
      </c>
      <c r="N72" s="7">
        <f t="shared" si="8"/>
        <v>0</v>
      </c>
      <c r="O72" s="7">
        <f t="shared" si="9"/>
        <v>0</v>
      </c>
      <c r="P72" s="6">
        <f t="shared" si="10"/>
        <v>0</v>
      </c>
      <c r="Q72" s="6">
        <f t="shared" si="11"/>
        <v>0</v>
      </c>
    </row>
    <row r="73" spans="1:17" x14ac:dyDescent="0.3">
      <c r="A73" s="12" t="s">
        <v>196</v>
      </c>
      <c r="B73" s="12" t="s">
        <v>197</v>
      </c>
      <c r="C73" s="12" t="s">
        <v>141</v>
      </c>
      <c r="D73" s="12" t="s">
        <v>123</v>
      </c>
      <c r="E73" s="12" t="s">
        <v>34</v>
      </c>
      <c r="F73" s="12" t="s">
        <v>33</v>
      </c>
      <c r="G73" s="10">
        <v>0</v>
      </c>
      <c r="H73" s="10">
        <v>931271</v>
      </c>
      <c r="I73" s="10">
        <v>0</v>
      </c>
      <c r="J73" s="5"/>
      <c r="K73" s="5"/>
      <c r="L73" s="5"/>
      <c r="M73" s="8" t="s">
        <v>17</v>
      </c>
      <c r="N73" s="7">
        <f t="shared" si="8"/>
        <v>0</v>
      </c>
      <c r="O73" s="7">
        <f t="shared" si="9"/>
        <v>0</v>
      </c>
      <c r="P73" s="6">
        <f t="shared" si="10"/>
        <v>0</v>
      </c>
      <c r="Q73" s="6">
        <f t="shared" si="11"/>
        <v>0</v>
      </c>
    </row>
    <row r="74" spans="1:17" x14ac:dyDescent="0.3">
      <c r="A74" s="12" t="s">
        <v>198</v>
      </c>
      <c r="B74" s="12" t="s">
        <v>199</v>
      </c>
      <c r="C74" s="12" t="s">
        <v>141</v>
      </c>
      <c r="D74" s="12" t="s">
        <v>123</v>
      </c>
      <c r="E74" s="12" t="s">
        <v>34</v>
      </c>
      <c r="F74" s="12" t="s">
        <v>33</v>
      </c>
      <c r="G74" s="10">
        <v>0</v>
      </c>
      <c r="H74" s="10">
        <v>741.45</v>
      </c>
      <c r="I74" s="10">
        <v>0</v>
      </c>
      <c r="J74" s="5"/>
      <c r="K74" s="5"/>
      <c r="L74" s="5"/>
      <c r="M74" s="8" t="s">
        <v>17</v>
      </c>
      <c r="N74" s="7">
        <f t="shared" si="8"/>
        <v>0</v>
      </c>
      <c r="O74" s="7">
        <f t="shared" si="9"/>
        <v>0</v>
      </c>
      <c r="P74" s="6">
        <f t="shared" si="10"/>
        <v>0</v>
      </c>
      <c r="Q74" s="6">
        <f t="shared" si="11"/>
        <v>0</v>
      </c>
    </row>
    <row r="75" spans="1:17" x14ac:dyDescent="0.3">
      <c r="A75" s="12" t="s">
        <v>200</v>
      </c>
      <c r="B75" s="12" t="s">
        <v>201</v>
      </c>
      <c r="C75" s="12" t="s">
        <v>141</v>
      </c>
      <c r="D75" s="12" t="s">
        <v>123</v>
      </c>
      <c r="E75" s="12" t="s">
        <v>34</v>
      </c>
      <c r="F75" s="12" t="s">
        <v>33</v>
      </c>
      <c r="G75" s="10">
        <v>0</v>
      </c>
      <c r="H75" s="10">
        <v>4786812.72</v>
      </c>
      <c r="I75" s="10">
        <v>2429835.13</v>
      </c>
      <c r="J75" s="5"/>
      <c r="K75" s="5"/>
      <c r="L75" s="5"/>
      <c r="M75" s="8" t="s">
        <v>17</v>
      </c>
      <c r="N75" s="7">
        <f t="shared" si="8"/>
        <v>0</v>
      </c>
      <c r="O75" s="7">
        <f t="shared" si="9"/>
        <v>0.5076102350626327</v>
      </c>
      <c r="P75" s="6">
        <f t="shared" si="10"/>
        <v>0</v>
      </c>
      <c r="Q75" s="6">
        <f t="shared" si="11"/>
        <v>0</v>
      </c>
    </row>
    <row r="76" spans="1:17" x14ac:dyDescent="0.3">
      <c r="A76" s="12" t="s">
        <v>202</v>
      </c>
      <c r="B76" s="12" t="s">
        <v>203</v>
      </c>
      <c r="C76" s="12" t="s">
        <v>141</v>
      </c>
      <c r="D76" s="12" t="s">
        <v>123</v>
      </c>
      <c r="E76" s="12" t="s">
        <v>34</v>
      </c>
      <c r="F76" s="12" t="s">
        <v>33</v>
      </c>
      <c r="G76" s="10">
        <v>0</v>
      </c>
      <c r="H76" s="10">
        <v>1199840.72</v>
      </c>
      <c r="I76" s="10">
        <v>573433.82999999996</v>
      </c>
      <c r="J76" s="5"/>
      <c r="K76" s="5"/>
      <c r="L76" s="5"/>
      <c r="M76" s="8" t="s">
        <v>17</v>
      </c>
      <c r="N76" s="7">
        <f t="shared" si="8"/>
        <v>0</v>
      </c>
      <c r="O76" s="7">
        <f t="shared" si="9"/>
        <v>0.47792496157323278</v>
      </c>
      <c r="P76" s="6">
        <f t="shared" si="10"/>
        <v>0</v>
      </c>
      <c r="Q76" s="6">
        <f t="shared" si="11"/>
        <v>0</v>
      </c>
    </row>
    <row r="77" spans="1:17" x14ac:dyDescent="0.3">
      <c r="A77" s="12" t="s">
        <v>204</v>
      </c>
      <c r="B77" s="12" t="s">
        <v>205</v>
      </c>
      <c r="C77" s="12" t="s">
        <v>141</v>
      </c>
      <c r="D77" s="12" t="s">
        <v>123</v>
      </c>
      <c r="E77" s="12" t="s">
        <v>34</v>
      </c>
      <c r="F77" s="12" t="s">
        <v>33</v>
      </c>
      <c r="G77" s="10">
        <v>0</v>
      </c>
      <c r="H77" s="10">
        <v>7214577.2800000003</v>
      </c>
      <c r="I77" s="10">
        <v>6262649.9199999999</v>
      </c>
      <c r="J77" s="5"/>
      <c r="K77" s="5"/>
      <c r="L77" s="5"/>
      <c r="M77" s="8" t="s">
        <v>17</v>
      </c>
      <c r="N77" s="7">
        <f t="shared" si="8"/>
        <v>0</v>
      </c>
      <c r="O77" s="7">
        <f t="shared" si="9"/>
        <v>0.86805500543477432</v>
      </c>
      <c r="P77" s="6">
        <f t="shared" si="10"/>
        <v>0</v>
      </c>
      <c r="Q77" s="6">
        <f t="shared" si="11"/>
        <v>0</v>
      </c>
    </row>
    <row r="78" spans="1:17" x14ac:dyDescent="0.3">
      <c r="A78" s="12" t="s">
        <v>206</v>
      </c>
      <c r="B78" s="12" t="s">
        <v>207</v>
      </c>
      <c r="C78" s="12" t="s">
        <v>141</v>
      </c>
      <c r="D78" s="12" t="s">
        <v>123</v>
      </c>
      <c r="E78" s="12" t="s">
        <v>34</v>
      </c>
      <c r="F78" s="12" t="s">
        <v>33</v>
      </c>
      <c r="G78" s="10">
        <v>0</v>
      </c>
      <c r="H78" s="10">
        <v>3332.09</v>
      </c>
      <c r="I78" s="10">
        <v>3332.09</v>
      </c>
      <c r="J78" s="5"/>
      <c r="K78" s="5"/>
      <c r="L78" s="5"/>
      <c r="M78" s="8" t="s">
        <v>17</v>
      </c>
      <c r="N78" s="7">
        <f t="shared" si="8"/>
        <v>0</v>
      </c>
      <c r="O78" s="7">
        <f t="shared" si="9"/>
        <v>1</v>
      </c>
      <c r="P78" s="6">
        <f t="shared" si="10"/>
        <v>0</v>
      </c>
      <c r="Q78" s="6">
        <f t="shared" si="11"/>
        <v>0</v>
      </c>
    </row>
    <row r="79" spans="1:17" x14ac:dyDescent="0.3">
      <c r="A79" s="12" t="s">
        <v>208</v>
      </c>
      <c r="B79" s="12" t="s">
        <v>209</v>
      </c>
      <c r="C79" s="12" t="s">
        <v>141</v>
      </c>
      <c r="D79" s="12" t="s">
        <v>123</v>
      </c>
      <c r="E79" s="12" t="s">
        <v>34</v>
      </c>
      <c r="F79" s="12" t="s">
        <v>33</v>
      </c>
      <c r="G79" s="10">
        <v>0</v>
      </c>
      <c r="H79" s="10">
        <v>11000000</v>
      </c>
      <c r="I79" s="10">
        <v>2360993.89</v>
      </c>
      <c r="J79" s="5"/>
      <c r="K79" s="5"/>
      <c r="L79" s="5"/>
      <c r="M79" s="8" t="s">
        <v>17</v>
      </c>
      <c r="N79" s="7">
        <f t="shared" si="8"/>
        <v>0</v>
      </c>
      <c r="O79" s="7">
        <f t="shared" si="9"/>
        <v>0.21463580818181818</v>
      </c>
      <c r="P79" s="6">
        <f t="shared" si="10"/>
        <v>0</v>
      </c>
      <c r="Q79" s="6">
        <f t="shared" si="11"/>
        <v>0</v>
      </c>
    </row>
    <row r="80" spans="1:17" x14ac:dyDescent="0.3">
      <c r="A80" s="12" t="s">
        <v>210</v>
      </c>
      <c r="B80" s="12" t="s">
        <v>211</v>
      </c>
      <c r="C80" s="12" t="s">
        <v>141</v>
      </c>
      <c r="D80" s="12" t="s">
        <v>123</v>
      </c>
      <c r="E80" s="12" t="s">
        <v>34</v>
      </c>
      <c r="F80" s="12" t="s">
        <v>33</v>
      </c>
      <c r="G80" s="10">
        <v>0</v>
      </c>
      <c r="H80" s="10">
        <v>6300000</v>
      </c>
      <c r="I80" s="10">
        <v>0</v>
      </c>
      <c r="J80" s="5"/>
      <c r="K80" s="5"/>
      <c r="L80" s="5"/>
      <c r="M80" s="8" t="s">
        <v>17</v>
      </c>
      <c r="N80" s="7">
        <f t="shared" si="8"/>
        <v>0</v>
      </c>
      <c r="O80" s="7">
        <f t="shared" si="9"/>
        <v>0</v>
      </c>
      <c r="P80" s="6">
        <f t="shared" si="10"/>
        <v>0</v>
      </c>
      <c r="Q80" s="6">
        <f t="shared" si="11"/>
        <v>0</v>
      </c>
    </row>
    <row r="81" spans="1:17" x14ac:dyDescent="0.3">
      <c r="A81" s="12" t="s">
        <v>212</v>
      </c>
      <c r="B81" s="12" t="s">
        <v>213</v>
      </c>
      <c r="C81" s="12" t="s">
        <v>141</v>
      </c>
      <c r="D81" s="12" t="s">
        <v>123</v>
      </c>
      <c r="E81" s="12" t="s">
        <v>34</v>
      </c>
      <c r="F81" s="12" t="s">
        <v>33</v>
      </c>
      <c r="G81" s="10">
        <v>0</v>
      </c>
      <c r="H81" s="10">
        <v>9615762.2400000002</v>
      </c>
      <c r="I81" s="10">
        <v>0</v>
      </c>
      <c r="J81" s="5"/>
      <c r="K81" s="5"/>
      <c r="L81" s="5"/>
      <c r="M81" s="8" t="s">
        <v>17</v>
      </c>
      <c r="N81" s="7">
        <f t="shared" si="8"/>
        <v>0</v>
      </c>
      <c r="O81" s="7">
        <f t="shared" si="9"/>
        <v>0</v>
      </c>
      <c r="P81" s="6">
        <f t="shared" si="10"/>
        <v>0</v>
      </c>
      <c r="Q81" s="6">
        <f t="shared" si="11"/>
        <v>0</v>
      </c>
    </row>
    <row r="82" spans="1:17" x14ac:dyDescent="0.3">
      <c r="A82" s="12" t="s">
        <v>214</v>
      </c>
      <c r="B82" s="12" t="s">
        <v>215</v>
      </c>
      <c r="C82" s="12" t="s">
        <v>141</v>
      </c>
      <c r="D82" s="12" t="s">
        <v>123</v>
      </c>
      <c r="E82" s="12" t="s">
        <v>34</v>
      </c>
      <c r="F82" s="12" t="s">
        <v>33</v>
      </c>
      <c r="G82" s="10">
        <v>0</v>
      </c>
      <c r="H82" s="10">
        <v>0</v>
      </c>
      <c r="I82" s="10">
        <v>0</v>
      </c>
      <c r="J82" s="5"/>
      <c r="K82" s="5"/>
      <c r="L82" s="5"/>
      <c r="M82" s="8" t="s">
        <v>17</v>
      </c>
      <c r="N82" s="7">
        <f t="shared" si="8"/>
        <v>0</v>
      </c>
      <c r="O82" s="7">
        <f t="shared" si="9"/>
        <v>0</v>
      </c>
      <c r="P82" s="6">
        <f t="shared" si="10"/>
        <v>0</v>
      </c>
      <c r="Q82" s="6">
        <f t="shared" si="11"/>
        <v>0</v>
      </c>
    </row>
    <row r="83" spans="1:17" x14ac:dyDescent="0.3">
      <c r="A83" s="12" t="s">
        <v>216</v>
      </c>
      <c r="B83" s="12" t="s">
        <v>217</v>
      </c>
      <c r="C83" s="12" t="s">
        <v>218</v>
      </c>
      <c r="D83" s="12" t="s">
        <v>123</v>
      </c>
      <c r="E83" s="12" t="s">
        <v>34</v>
      </c>
      <c r="F83" s="12" t="s">
        <v>33</v>
      </c>
      <c r="G83" s="10">
        <v>1600000</v>
      </c>
      <c r="H83" s="10">
        <v>1600000</v>
      </c>
      <c r="I83" s="10">
        <v>1508179.58</v>
      </c>
      <c r="J83" s="5"/>
      <c r="K83" s="5"/>
      <c r="L83" s="5"/>
      <c r="M83" s="8" t="s">
        <v>17</v>
      </c>
      <c r="N83" s="7">
        <f t="shared" si="8"/>
        <v>0.94261223750000001</v>
      </c>
      <c r="O83" s="7">
        <f t="shared" si="9"/>
        <v>0.94261223750000001</v>
      </c>
      <c r="P83" s="6">
        <f t="shared" si="10"/>
        <v>0</v>
      </c>
      <c r="Q83" s="6">
        <f t="shared" si="11"/>
        <v>0</v>
      </c>
    </row>
    <row r="84" spans="1:17" x14ac:dyDescent="0.3">
      <c r="A84" s="12" t="s">
        <v>219</v>
      </c>
      <c r="B84" s="12" t="s">
        <v>220</v>
      </c>
      <c r="C84" s="12" t="s">
        <v>218</v>
      </c>
      <c r="D84" s="12" t="s">
        <v>123</v>
      </c>
      <c r="E84" s="12" t="s">
        <v>34</v>
      </c>
      <c r="F84" s="12" t="s">
        <v>33</v>
      </c>
      <c r="G84" s="10">
        <v>1200000</v>
      </c>
      <c r="H84" s="10">
        <v>1200000</v>
      </c>
      <c r="I84" s="10">
        <v>1089886.49</v>
      </c>
      <c r="J84" s="5"/>
      <c r="K84" s="5"/>
      <c r="L84" s="5"/>
      <c r="M84" s="8" t="s">
        <v>17</v>
      </c>
      <c r="N84" s="7">
        <f t="shared" si="8"/>
        <v>0.90823874166666663</v>
      </c>
      <c r="O84" s="7">
        <f t="shared" si="9"/>
        <v>0.90823874166666663</v>
      </c>
      <c r="P84" s="6">
        <f t="shared" si="10"/>
        <v>0</v>
      </c>
      <c r="Q84" s="6">
        <f t="shared" si="11"/>
        <v>0</v>
      </c>
    </row>
    <row r="85" spans="1:17" x14ac:dyDescent="0.3">
      <c r="A85" s="12" t="s">
        <v>221</v>
      </c>
      <c r="B85" s="12" t="s">
        <v>222</v>
      </c>
      <c r="C85" s="12" t="s">
        <v>218</v>
      </c>
      <c r="D85" s="12" t="s">
        <v>123</v>
      </c>
      <c r="E85" s="12" t="s">
        <v>34</v>
      </c>
      <c r="F85" s="12" t="s">
        <v>33</v>
      </c>
      <c r="G85" s="10">
        <v>2000000</v>
      </c>
      <c r="H85" s="10">
        <v>2000000</v>
      </c>
      <c r="I85" s="10">
        <v>0</v>
      </c>
      <c r="J85" s="5"/>
      <c r="K85" s="5"/>
      <c r="L85" s="5"/>
      <c r="M85" s="8" t="s">
        <v>17</v>
      </c>
      <c r="N85" s="7">
        <f t="shared" si="8"/>
        <v>0</v>
      </c>
      <c r="O85" s="7">
        <f t="shared" si="9"/>
        <v>0</v>
      </c>
      <c r="P85" s="6">
        <f t="shared" si="10"/>
        <v>0</v>
      </c>
      <c r="Q85" s="6">
        <f t="shared" si="11"/>
        <v>0</v>
      </c>
    </row>
    <row r="86" spans="1:17" x14ac:dyDescent="0.3">
      <c r="A86" s="12" t="s">
        <v>223</v>
      </c>
      <c r="B86" s="12" t="s">
        <v>224</v>
      </c>
      <c r="C86" s="12" t="s">
        <v>218</v>
      </c>
      <c r="D86" s="12" t="s">
        <v>123</v>
      </c>
      <c r="E86" s="12" t="s">
        <v>34</v>
      </c>
      <c r="F86" s="12" t="s">
        <v>33</v>
      </c>
      <c r="G86" s="10">
        <v>1800000</v>
      </c>
      <c r="H86" s="10">
        <v>0</v>
      </c>
      <c r="I86" s="10">
        <v>0</v>
      </c>
      <c r="J86" s="5"/>
      <c r="K86" s="5"/>
      <c r="L86" s="5"/>
      <c r="M86" s="8" t="s">
        <v>17</v>
      </c>
      <c r="N86" s="7">
        <f t="shared" si="8"/>
        <v>0</v>
      </c>
      <c r="O86" s="7">
        <f t="shared" si="9"/>
        <v>0</v>
      </c>
      <c r="P86" s="6">
        <f t="shared" si="10"/>
        <v>0</v>
      </c>
      <c r="Q86" s="6">
        <f t="shared" si="11"/>
        <v>0</v>
      </c>
    </row>
    <row r="87" spans="1:17" x14ac:dyDescent="0.3">
      <c r="A87" s="12" t="s">
        <v>225</v>
      </c>
      <c r="B87" s="12" t="s">
        <v>226</v>
      </c>
      <c r="C87" s="12" t="s">
        <v>218</v>
      </c>
      <c r="D87" s="12" t="s">
        <v>123</v>
      </c>
      <c r="E87" s="12" t="s">
        <v>34</v>
      </c>
      <c r="F87" s="12" t="s">
        <v>33</v>
      </c>
      <c r="G87" s="10">
        <v>1600000</v>
      </c>
      <c r="H87" s="10">
        <v>800000</v>
      </c>
      <c r="I87" s="10">
        <v>0</v>
      </c>
      <c r="J87" s="5"/>
      <c r="K87" s="5"/>
      <c r="L87" s="5"/>
      <c r="M87" s="8" t="s">
        <v>17</v>
      </c>
      <c r="N87" s="7">
        <f t="shared" si="8"/>
        <v>0</v>
      </c>
      <c r="O87" s="7">
        <f t="shared" si="9"/>
        <v>0</v>
      </c>
      <c r="P87" s="6">
        <f t="shared" si="10"/>
        <v>0</v>
      </c>
      <c r="Q87" s="6">
        <f t="shared" si="11"/>
        <v>0</v>
      </c>
    </row>
    <row r="88" spans="1:17" x14ac:dyDescent="0.3">
      <c r="A88" s="12" t="s">
        <v>227</v>
      </c>
      <c r="B88" s="12" t="s">
        <v>228</v>
      </c>
      <c r="C88" s="12" t="s">
        <v>218</v>
      </c>
      <c r="D88" s="12" t="s">
        <v>123</v>
      </c>
      <c r="E88" s="12" t="s">
        <v>34</v>
      </c>
      <c r="F88" s="12" t="s">
        <v>33</v>
      </c>
      <c r="G88" s="10">
        <v>2000000</v>
      </c>
      <c r="H88" s="10">
        <v>2000000</v>
      </c>
      <c r="I88" s="10">
        <v>0</v>
      </c>
      <c r="J88" s="5"/>
      <c r="K88" s="5"/>
      <c r="L88" s="5"/>
      <c r="M88" s="8" t="s">
        <v>17</v>
      </c>
      <c r="N88" s="7">
        <f t="shared" si="8"/>
        <v>0</v>
      </c>
      <c r="O88" s="7">
        <f t="shared" si="9"/>
        <v>0</v>
      </c>
      <c r="P88" s="6">
        <f t="shared" si="10"/>
        <v>0</v>
      </c>
      <c r="Q88" s="6">
        <f t="shared" si="11"/>
        <v>0</v>
      </c>
    </row>
    <row r="89" spans="1:17" x14ac:dyDescent="0.3">
      <c r="A89" s="12" t="s">
        <v>229</v>
      </c>
      <c r="B89" s="12" t="s">
        <v>230</v>
      </c>
      <c r="C89" s="12" t="s">
        <v>218</v>
      </c>
      <c r="D89" s="12" t="s">
        <v>123</v>
      </c>
      <c r="E89" s="12" t="s">
        <v>34</v>
      </c>
      <c r="F89" s="12" t="s">
        <v>33</v>
      </c>
      <c r="G89" s="10">
        <v>1000000</v>
      </c>
      <c r="H89" s="10">
        <v>1000000</v>
      </c>
      <c r="I89" s="10">
        <v>0</v>
      </c>
      <c r="J89" s="5"/>
      <c r="K89" s="5"/>
      <c r="L89" s="5"/>
      <c r="M89" s="8" t="s">
        <v>17</v>
      </c>
      <c r="N89" s="7">
        <f t="shared" si="8"/>
        <v>0</v>
      </c>
      <c r="O89" s="7">
        <f t="shared" si="9"/>
        <v>0</v>
      </c>
      <c r="P89" s="6">
        <f t="shared" si="10"/>
        <v>0</v>
      </c>
      <c r="Q89" s="6">
        <f t="shared" si="11"/>
        <v>0</v>
      </c>
    </row>
    <row r="90" spans="1:17" x14ac:dyDescent="0.3">
      <c r="A90" s="12" t="s">
        <v>231</v>
      </c>
      <c r="B90" s="12" t="s">
        <v>232</v>
      </c>
      <c r="C90" s="12" t="s">
        <v>218</v>
      </c>
      <c r="D90" s="12" t="s">
        <v>123</v>
      </c>
      <c r="E90" s="12" t="s">
        <v>34</v>
      </c>
      <c r="F90" s="12" t="s">
        <v>33</v>
      </c>
      <c r="G90" s="10">
        <v>1200000</v>
      </c>
      <c r="H90" s="10">
        <v>1200000</v>
      </c>
      <c r="I90" s="10">
        <v>0</v>
      </c>
      <c r="J90" s="5"/>
      <c r="K90" s="5"/>
      <c r="L90" s="5"/>
      <c r="M90" s="8" t="s">
        <v>17</v>
      </c>
      <c r="N90" s="7">
        <f t="shared" si="8"/>
        <v>0</v>
      </c>
      <c r="O90" s="7">
        <f t="shared" si="9"/>
        <v>0</v>
      </c>
      <c r="P90" s="6">
        <f t="shared" si="10"/>
        <v>0</v>
      </c>
      <c r="Q90" s="6">
        <f t="shared" si="11"/>
        <v>0</v>
      </c>
    </row>
    <row r="91" spans="1:17" x14ac:dyDescent="0.3">
      <c r="A91" s="12" t="s">
        <v>233</v>
      </c>
      <c r="B91" s="12" t="s">
        <v>234</v>
      </c>
      <c r="C91" s="12" t="s">
        <v>218</v>
      </c>
      <c r="D91" s="12" t="s">
        <v>123</v>
      </c>
      <c r="E91" s="12" t="s">
        <v>34</v>
      </c>
      <c r="F91" s="12" t="s">
        <v>33</v>
      </c>
      <c r="G91" s="10">
        <v>1200000</v>
      </c>
      <c r="H91" s="10">
        <v>1200000</v>
      </c>
      <c r="I91" s="10">
        <v>1073674.6599999999</v>
      </c>
      <c r="J91" s="5"/>
      <c r="K91" s="5"/>
      <c r="L91" s="5"/>
      <c r="M91" s="8" t="s">
        <v>17</v>
      </c>
      <c r="N91" s="7">
        <f t="shared" si="8"/>
        <v>0.89472888333333322</v>
      </c>
      <c r="O91" s="7">
        <f t="shared" si="9"/>
        <v>0.89472888333333322</v>
      </c>
      <c r="P91" s="6">
        <f t="shared" si="10"/>
        <v>0</v>
      </c>
      <c r="Q91" s="6">
        <f t="shared" si="11"/>
        <v>0</v>
      </c>
    </row>
    <row r="92" spans="1:17" x14ac:dyDescent="0.3">
      <c r="A92" s="12" t="s">
        <v>235</v>
      </c>
      <c r="B92" s="12" t="s">
        <v>236</v>
      </c>
      <c r="C92" s="12" t="s">
        <v>218</v>
      </c>
      <c r="D92" s="12" t="s">
        <v>123</v>
      </c>
      <c r="E92" s="12" t="s">
        <v>34</v>
      </c>
      <c r="F92" s="12" t="s">
        <v>33</v>
      </c>
      <c r="G92" s="10">
        <v>0</v>
      </c>
      <c r="H92" s="10">
        <v>1005637.85</v>
      </c>
      <c r="I92" s="10">
        <v>0</v>
      </c>
      <c r="J92" s="5"/>
      <c r="K92" s="5"/>
      <c r="L92" s="5"/>
      <c r="M92" s="8" t="s">
        <v>17</v>
      </c>
      <c r="N92" s="7">
        <f t="shared" si="8"/>
        <v>0</v>
      </c>
      <c r="O92" s="7">
        <f t="shared" si="9"/>
        <v>0</v>
      </c>
      <c r="P92" s="6">
        <f t="shared" si="10"/>
        <v>0</v>
      </c>
      <c r="Q92" s="6">
        <f t="shared" si="11"/>
        <v>0</v>
      </c>
    </row>
    <row r="93" spans="1:17" x14ac:dyDescent="0.3">
      <c r="A93" s="12" t="s">
        <v>214</v>
      </c>
      <c r="B93" s="12" t="s">
        <v>215</v>
      </c>
      <c r="C93" s="12" t="s">
        <v>218</v>
      </c>
      <c r="D93" s="12" t="s">
        <v>123</v>
      </c>
      <c r="E93" s="12" t="s">
        <v>34</v>
      </c>
      <c r="F93" s="12" t="s">
        <v>33</v>
      </c>
      <c r="G93" s="10">
        <v>0</v>
      </c>
      <c r="H93" s="10">
        <v>2500000</v>
      </c>
      <c r="I93" s="10">
        <v>0</v>
      </c>
      <c r="J93" s="5"/>
      <c r="K93" s="5"/>
      <c r="L93" s="5"/>
      <c r="M93" s="8" t="s">
        <v>17</v>
      </c>
      <c r="N93" s="7">
        <f t="shared" si="8"/>
        <v>0</v>
      </c>
      <c r="O93" s="7">
        <f t="shared" si="9"/>
        <v>0</v>
      </c>
      <c r="P93" s="6">
        <f t="shared" si="10"/>
        <v>0</v>
      </c>
      <c r="Q93" s="6">
        <f t="shared" si="11"/>
        <v>0</v>
      </c>
    </row>
    <row r="94" spans="1:17" x14ac:dyDescent="0.3">
      <c r="A94" s="12" t="s">
        <v>237</v>
      </c>
      <c r="B94" s="12" t="s">
        <v>238</v>
      </c>
      <c r="C94" s="12" t="s">
        <v>218</v>
      </c>
      <c r="D94" s="12" t="s">
        <v>123</v>
      </c>
      <c r="E94" s="12" t="s">
        <v>34</v>
      </c>
      <c r="F94" s="12" t="s">
        <v>33</v>
      </c>
      <c r="G94" s="10">
        <v>0</v>
      </c>
      <c r="H94" s="10">
        <v>1159935</v>
      </c>
      <c r="I94" s="10">
        <v>1159935</v>
      </c>
      <c r="J94" s="5"/>
      <c r="K94" s="5"/>
      <c r="L94" s="5"/>
      <c r="M94" s="8" t="s">
        <v>17</v>
      </c>
      <c r="N94" s="7">
        <f t="shared" si="8"/>
        <v>0</v>
      </c>
      <c r="O94" s="7">
        <f t="shared" si="9"/>
        <v>1</v>
      </c>
      <c r="P94" s="6">
        <f t="shared" si="10"/>
        <v>0</v>
      </c>
      <c r="Q94" s="6">
        <f t="shared" si="11"/>
        <v>0</v>
      </c>
    </row>
    <row r="95" spans="1:17" x14ac:dyDescent="0.3">
      <c r="A95" s="12" t="s">
        <v>239</v>
      </c>
      <c r="B95" s="12" t="s">
        <v>240</v>
      </c>
      <c r="C95" s="12" t="s">
        <v>218</v>
      </c>
      <c r="D95" s="12" t="s">
        <v>123</v>
      </c>
      <c r="E95" s="12" t="s">
        <v>34</v>
      </c>
      <c r="F95" s="12" t="s">
        <v>33</v>
      </c>
      <c r="G95" s="10">
        <v>0</v>
      </c>
      <c r="H95" s="10">
        <v>0</v>
      </c>
      <c r="I95" s="10">
        <v>0</v>
      </c>
      <c r="J95" s="5"/>
      <c r="K95" s="5"/>
      <c r="L95" s="5"/>
      <c r="M95" s="8" t="s">
        <v>17</v>
      </c>
      <c r="N95" s="7">
        <f t="shared" si="8"/>
        <v>0</v>
      </c>
      <c r="O95" s="7">
        <f t="shared" si="9"/>
        <v>0</v>
      </c>
      <c r="P95" s="6">
        <f t="shared" si="10"/>
        <v>0</v>
      </c>
      <c r="Q95" s="6">
        <f t="shared" si="11"/>
        <v>0</v>
      </c>
    </row>
    <row r="96" spans="1:17" x14ac:dyDescent="0.3">
      <c r="A96" s="12" t="s">
        <v>111</v>
      </c>
      <c r="B96" s="12" t="s">
        <v>240</v>
      </c>
      <c r="C96" s="12" t="s">
        <v>241</v>
      </c>
      <c r="D96" s="12" t="s">
        <v>123</v>
      </c>
      <c r="E96" s="12" t="s">
        <v>34</v>
      </c>
      <c r="F96" s="12" t="s">
        <v>33</v>
      </c>
      <c r="G96" s="10">
        <v>0</v>
      </c>
      <c r="H96" s="10">
        <v>250000</v>
      </c>
      <c r="I96" s="10">
        <v>0</v>
      </c>
      <c r="J96" s="5"/>
      <c r="K96" s="5"/>
      <c r="L96" s="5"/>
      <c r="M96" s="8" t="s">
        <v>17</v>
      </c>
      <c r="N96" s="7">
        <f t="shared" si="8"/>
        <v>0</v>
      </c>
      <c r="O96" s="7">
        <f t="shared" si="9"/>
        <v>0</v>
      </c>
      <c r="P96" s="6">
        <f t="shared" si="10"/>
        <v>0</v>
      </c>
      <c r="Q96" s="6">
        <f t="shared" si="11"/>
        <v>0</v>
      </c>
    </row>
    <row r="97" spans="1:18" x14ac:dyDescent="0.3">
      <c r="A97" s="12" t="s">
        <v>242</v>
      </c>
      <c r="B97" s="12" t="s">
        <v>243</v>
      </c>
      <c r="C97" s="12" t="s">
        <v>241</v>
      </c>
      <c r="D97" s="12" t="s">
        <v>123</v>
      </c>
      <c r="E97" s="12" t="s">
        <v>34</v>
      </c>
      <c r="F97" s="12" t="s">
        <v>33</v>
      </c>
      <c r="G97" s="10">
        <v>0</v>
      </c>
      <c r="H97" s="10">
        <v>400000</v>
      </c>
      <c r="I97" s="10">
        <v>0</v>
      </c>
      <c r="J97" s="5"/>
      <c r="K97" s="5"/>
      <c r="L97" s="5"/>
      <c r="M97" s="8" t="s">
        <v>17</v>
      </c>
      <c r="N97" s="7">
        <f t="shared" si="8"/>
        <v>0</v>
      </c>
      <c r="O97" s="7">
        <f t="shared" si="9"/>
        <v>0</v>
      </c>
      <c r="P97" s="6">
        <f t="shared" si="10"/>
        <v>0</v>
      </c>
      <c r="Q97" s="6">
        <f t="shared" si="11"/>
        <v>0</v>
      </c>
    </row>
    <row r="98" spans="1:18" x14ac:dyDescent="0.3">
      <c r="A98" s="12" t="s">
        <v>244</v>
      </c>
      <c r="B98" s="12" t="s">
        <v>245</v>
      </c>
      <c r="C98" s="12" t="s">
        <v>241</v>
      </c>
      <c r="D98" s="12" t="s">
        <v>123</v>
      </c>
      <c r="E98" s="12" t="s">
        <v>34</v>
      </c>
      <c r="F98" s="12" t="s">
        <v>33</v>
      </c>
      <c r="G98" s="10">
        <v>0</v>
      </c>
      <c r="H98" s="10">
        <v>7000000</v>
      </c>
      <c r="I98" s="10">
        <v>0</v>
      </c>
      <c r="J98" s="5"/>
      <c r="K98" s="5"/>
      <c r="L98" s="5"/>
      <c r="M98" s="8" t="s">
        <v>17</v>
      </c>
      <c r="N98" s="7">
        <f t="shared" si="8"/>
        <v>0</v>
      </c>
      <c r="O98" s="7">
        <f t="shared" si="9"/>
        <v>0</v>
      </c>
      <c r="P98" s="6">
        <f t="shared" si="10"/>
        <v>0</v>
      </c>
      <c r="Q98" s="6">
        <f t="shared" si="11"/>
        <v>0</v>
      </c>
    </row>
    <row r="99" spans="1:18" x14ac:dyDescent="0.3">
      <c r="A99" s="12" t="s">
        <v>246</v>
      </c>
      <c r="B99" s="12" t="s">
        <v>247</v>
      </c>
      <c r="C99" s="12" t="s">
        <v>241</v>
      </c>
      <c r="D99" s="12" t="s">
        <v>123</v>
      </c>
      <c r="E99" s="12" t="s">
        <v>34</v>
      </c>
      <c r="F99" s="12" t="s">
        <v>33</v>
      </c>
      <c r="G99" s="10">
        <v>0</v>
      </c>
      <c r="H99" s="10">
        <v>4814375.66</v>
      </c>
      <c r="I99" s="10">
        <v>0</v>
      </c>
      <c r="J99" s="5"/>
      <c r="K99" s="5"/>
      <c r="L99" s="5"/>
      <c r="M99" s="8" t="s">
        <v>17</v>
      </c>
      <c r="N99" s="7">
        <f t="shared" si="8"/>
        <v>0</v>
      </c>
      <c r="O99" s="7">
        <f t="shared" si="9"/>
        <v>0</v>
      </c>
      <c r="P99" s="6">
        <f t="shared" si="10"/>
        <v>0</v>
      </c>
      <c r="Q99" s="6">
        <f t="shared" si="11"/>
        <v>0</v>
      </c>
    </row>
    <row r="100" spans="1:18" x14ac:dyDescent="0.3">
      <c r="A100" s="12" t="s">
        <v>248</v>
      </c>
      <c r="B100" s="12" t="s">
        <v>249</v>
      </c>
      <c r="C100" s="12" t="s">
        <v>241</v>
      </c>
      <c r="D100" s="12" t="s">
        <v>123</v>
      </c>
      <c r="E100" s="12" t="s">
        <v>34</v>
      </c>
      <c r="F100" s="12" t="s">
        <v>33</v>
      </c>
      <c r="G100" s="10">
        <v>0</v>
      </c>
      <c r="H100" s="10">
        <v>400000</v>
      </c>
      <c r="I100" s="10">
        <v>0</v>
      </c>
      <c r="J100" s="5"/>
      <c r="K100" s="5"/>
      <c r="L100" s="5"/>
      <c r="M100" s="8" t="s">
        <v>17</v>
      </c>
      <c r="N100" s="7">
        <f t="shared" si="8"/>
        <v>0</v>
      </c>
      <c r="O100" s="7">
        <f t="shared" si="9"/>
        <v>0</v>
      </c>
      <c r="P100" s="6">
        <f t="shared" si="10"/>
        <v>0</v>
      </c>
      <c r="Q100" s="6">
        <f t="shared" si="11"/>
        <v>0</v>
      </c>
    </row>
    <row r="101" spans="1:18" x14ac:dyDescent="0.3">
      <c r="A101" s="12" t="s">
        <v>250</v>
      </c>
      <c r="B101" s="12" t="s">
        <v>251</v>
      </c>
      <c r="C101" s="12" t="s">
        <v>241</v>
      </c>
      <c r="D101" s="12" t="s">
        <v>123</v>
      </c>
      <c r="E101" s="12" t="s">
        <v>34</v>
      </c>
      <c r="F101" s="12" t="s">
        <v>33</v>
      </c>
      <c r="G101" s="10">
        <v>400000</v>
      </c>
      <c r="H101" s="10">
        <v>797999.36</v>
      </c>
      <c r="I101" s="10">
        <v>397999.35999999999</v>
      </c>
      <c r="J101" s="5"/>
      <c r="K101" s="5"/>
      <c r="L101" s="5"/>
      <c r="M101" s="8" t="s">
        <v>17</v>
      </c>
      <c r="N101" s="7">
        <f t="shared" si="8"/>
        <v>0.99499839999999995</v>
      </c>
      <c r="O101" s="7">
        <f t="shared" si="9"/>
        <v>0.49874646516007232</v>
      </c>
      <c r="P101" s="6">
        <f t="shared" si="10"/>
        <v>0</v>
      </c>
      <c r="Q101" s="6">
        <f t="shared" si="11"/>
        <v>0</v>
      </c>
    </row>
    <row r="102" spans="1:18" x14ac:dyDescent="0.3">
      <c r="A102" s="12" t="s">
        <v>252</v>
      </c>
      <c r="B102" s="12" t="s">
        <v>253</v>
      </c>
      <c r="C102" s="12" t="s">
        <v>241</v>
      </c>
      <c r="D102" s="12" t="s">
        <v>123</v>
      </c>
      <c r="E102" s="12" t="s">
        <v>34</v>
      </c>
      <c r="F102" s="12" t="s">
        <v>33</v>
      </c>
      <c r="G102" s="10">
        <v>0</v>
      </c>
      <c r="H102" s="10">
        <v>1000000</v>
      </c>
      <c r="I102" s="10">
        <v>0</v>
      </c>
      <c r="J102" s="5"/>
      <c r="K102" s="5"/>
      <c r="L102" s="5"/>
      <c r="M102" s="8" t="s">
        <v>17</v>
      </c>
      <c r="N102" s="7">
        <f t="shared" si="8"/>
        <v>0</v>
      </c>
      <c r="O102" s="7">
        <f t="shared" si="9"/>
        <v>0</v>
      </c>
      <c r="P102" s="6">
        <f t="shared" si="10"/>
        <v>0</v>
      </c>
      <c r="Q102" s="6">
        <f t="shared" si="11"/>
        <v>0</v>
      </c>
    </row>
    <row r="103" spans="1:18" x14ac:dyDescent="0.3">
      <c r="A103" s="12" t="s">
        <v>254</v>
      </c>
      <c r="B103" s="12" t="s">
        <v>255</v>
      </c>
      <c r="C103" s="12" t="s">
        <v>241</v>
      </c>
      <c r="D103" s="12" t="s">
        <v>123</v>
      </c>
      <c r="E103" s="12" t="s">
        <v>34</v>
      </c>
      <c r="F103" s="12" t="s">
        <v>33</v>
      </c>
      <c r="G103" s="10">
        <v>2500000</v>
      </c>
      <c r="H103" s="10">
        <v>2500000</v>
      </c>
      <c r="I103" s="10">
        <v>0</v>
      </c>
      <c r="J103" s="5"/>
      <c r="K103" s="5"/>
      <c r="L103" s="5"/>
      <c r="M103" s="8" t="s">
        <v>17</v>
      </c>
      <c r="N103" s="7">
        <f t="shared" si="8"/>
        <v>0</v>
      </c>
      <c r="O103" s="7">
        <f t="shared" si="9"/>
        <v>0</v>
      </c>
      <c r="P103" s="6">
        <f t="shared" si="10"/>
        <v>0</v>
      </c>
      <c r="Q103" s="6">
        <f t="shared" si="11"/>
        <v>0</v>
      </c>
    </row>
    <row r="104" spans="1:18" x14ac:dyDescent="0.3">
      <c r="A104" s="12" t="s">
        <v>256</v>
      </c>
      <c r="B104" s="12" t="s">
        <v>257</v>
      </c>
      <c r="C104" s="12" t="s">
        <v>241</v>
      </c>
      <c r="D104" s="12" t="s">
        <v>123</v>
      </c>
      <c r="E104" s="12" t="s">
        <v>34</v>
      </c>
      <c r="F104" s="12" t="s">
        <v>33</v>
      </c>
      <c r="G104" s="10">
        <v>2500000</v>
      </c>
      <c r="H104" s="10">
        <v>2500000</v>
      </c>
      <c r="I104" s="10">
        <v>0</v>
      </c>
      <c r="J104" s="5"/>
      <c r="K104" s="5"/>
      <c r="L104" s="5"/>
      <c r="M104" s="8" t="s">
        <v>17</v>
      </c>
      <c r="N104" s="7">
        <f t="shared" si="8"/>
        <v>0</v>
      </c>
      <c r="O104" s="7">
        <f t="shared" si="9"/>
        <v>0</v>
      </c>
      <c r="P104" s="6">
        <f t="shared" si="10"/>
        <v>0</v>
      </c>
      <c r="Q104" s="6">
        <f t="shared" si="11"/>
        <v>0</v>
      </c>
    </row>
    <row r="105" spans="1:18" x14ac:dyDescent="0.3">
      <c r="G105" s="11">
        <f>SUM(G4:G104)</f>
        <v>36062313.299999997</v>
      </c>
      <c r="H105" s="11">
        <f>SUM(H4:H104)</f>
        <v>118197645.44</v>
      </c>
      <c r="I105" s="11">
        <f>SUM(I4:I104)</f>
        <v>22137426.369999997</v>
      </c>
      <c r="P105" s="14">
        <f t="shared" ref="P105" si="12">IF(J105=0,0,L105/J105)</f>
        <v>0</v>
      </c>
      <c r="Q105" s="14">
        <f t="shared" ref="Q105" si="13">IF(L105=0,0,L105/K105)</f>
        <v>0</v>
      </c>
      <c r="R105" s="13"/>
    </row>
    <row r="106" spans="1:18" x14ac:dyDescent="0.3">
      <c r="P106" s="13"/>
      <c r="Q106" s="13"/>
    </row>
  </sheetData>
  <mergeCells count="5">
    <mergeCell ref="A1:Q1"/>
    <mergeCell ref="G2:I2"/>
    <mergeCell ref="J2:M2"/>
    <mergeCell ref="N2:O2"/>
    <mergeCell ref="P2:Q2"/>
  </mergeCells>
  <pageMargins left="0.11811023622047245" right="0.11811023622047245" top="0.19685039370078741" bottom="0.15748031496062992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RAYITO</cp:lastModifiedBy>
  <cp:lastPrinted>2024-05-12T04:55:23Z</cp:lastPrinted>
  <dcterms:created xsi:type="dcterms:W3CDTF">2023-06-21T19:35:53Z</dcterms:created>
  <dcterms:modified xsi:type="dcterms:W3CDTF">2024-05-12T04:55:29Z</dcterms:modified>
</cp:coreProperties>
</file>